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legenda" sheetId="1" r:id="rId1"/>
    <sheet name="t2.2" sheetId="2" r:id="rId2"/>
    <sheet name="3.10 e 3.11" sheetId="3" r:id="rId3"/>
  </sheets>
  <externalReferences>
    <externalReference r:id="rId6"/>
  </externalReferences>
  <definedNames>
    <definedName name="anp">'[1]DATI per TITOLI'!$B$7</definedName>
    <definedName name="trim">'[1]DATI per TITOLI'!$B$9</definedName>
  </definedNames>
  <calcPr fullCalcOnLoad="1"/>
</workbook>
</file>

<file path=xl/sharedStrings.xml><?xml version="1.0" encoding="utf-8"?>
<sst xmlns="http://schemas.openxmlformats.org/spreadsheetml/2006/main" count="244" uniqueCount="108">
  <si>
    <t>Tab. 2.2 - Veneto e Italia. Occupati e disoccupati nell'indagine Istat sulle forze di lavoro. Dati medi annui</t>
  </si>
  <si>
    <t>ANNO 2010 DATI PER TRIMESTRE</t>
  </si>
  <si>
    <t>VENETO</t>
  </si>
  <si>
    <t>ITALIA</t>
  </si>
  <si>
    <t>2007</t>
  </si>
  <si>
    <t>2008</t>
  </si>
  <si>
    <t>A. OCCUPATI</t>
  </si>
  <si>
    <t>1. Genere</t>
  </si>
  <si>
    <t xml:space="preserve">Maschi </t>
  </si>
  <si>
    <t>Femmine</t>
  </si>
  <si>
    <t>2. Cittadinanza</t>
  </si>
  <si>
    <t>Italiani</t>
  </si>
  <si>
    <t>Stranieri</t>
  </si>
  <si>
    <t>3. Classe d'età</t>
  </si>
  <si>
    <t>Fino a 24 anni</t>
  </si>
  <si>
    <t>Da 25 a 34 anni</t>
  </si>
  <si>
    <t>Da 35 a 54 anni</t>
  </si>
  <si>
    <t>55 anni ed oltre</t>
  </si>
  <si>
    <t>4. Titolo di studio</t>
  </si>
  <si>
    <t>Licenza scuola obbligo/senza titolo</t>
  </si>
  <si>
    <t xml:space="preserve">Qualifica professionale </t>
  </si>
  <si>
    <t>Maturità</t>
  </si>
  <si>
    <t xml:space="preserve">Laurea </t>
  </si>
  <si>
    <t>5. Settore</t>
  </si>
  <si>
    <t>Agricoltura</t>
  </si>
  <si>
    <t>Industria manifatturiera/estr.</t>
  </si>
  <si>
    <t>Costruzioni</t>
  </si>
  <si>
    <t>Servizi</t>
  </si>
  <si>
    <t>- Commercio e turismo</t>
  </si>
  <si>
    <t>- Servizi imprese</t>
  </si>
  <si>
    <t>- Servizi famiglie</t>
  </si>
  <si>
    <t>- Pubbl. Amm., scuola, sanità</t>
  </si>
  <si>
    <t>6. Posizione professionale, tipologia di contratto e di orario</t>
  </si>
  <si>
    <t>Dipendenti</t>
  </si>
  <si>
    <t xml:space="preserve">  - a tempo indeterminato</t>
  </si>
  <si>
    <t xml:space="preserve">            - a full time</t>
  </si>
  <si>
    <t xml:space="preserve">            - a part time</t>
  </si>
  <si>
    <t xml:space="preserve">  - a tempo determinato</t>
  </si>
  <si>
    <t>Indipendenti</t>
  </si>
  <si>
    <t xml:space="preserve">  - Imprenditori e lav. in proprio</t>
  </si>
  <si>
    <t xml:space="preserve">  - Liberi professionisti</t>
  </si>
  <si>
    <t xml:space="preserve">  - Coadiuvanti e soci coop.</t>
  </si>
  <si>
    <t xml:space="preserve">  - Collaboratori e occasionali</t>
  </si>
  <si>
    <t>B. PERSONE IN CERCA DI OCCUPAZIONE</t>
  </si>
  <si>
    <t>Oltre</t>
  </si>
  <si>
    <t>C. NON FORZE DI LAVORO</t>
  </si>
  <si>
    <t>Inattivi in età lav., in ricerca non attiva o disponibili</t>
  </si>
  <si>
    <t>Inattivi in età lav., cercano non att. ma disponibili</t>
  </si>
  <si>
    <t>Inattivi in età lav., cercano ma non disponibili</t>
  </si>
  <si>
    <t>Inattivi in età lav., non cercano ma disponibili</t>
  </si>
  <si>
    <t>Inattivi in età lav., non disponibili</t>
  </si>
  <si>
    <t>Inattivi, meno di 15 anni</t>
  </si>
  <si>
    <t>Inattivi, più di 64 anni</t>
  </si>
  <si>
    <t>D. TASSI</t>
  </si>
  <si>
    <t>Tasso di attività (15-64 anni)</t>
  </si>
  <si>
    <t>Tasso di occupazione (15-64 anni)</t>
  </si>
  <si>
    <t>Tasso di occupazione (15-64 anni) maschile</t>
  </si>
  <si>
    <t>Tasso di occupazione (15-64 anni) femminile</t>
  </si>
  <si>
    <t xml:space="preserve">Tasso di disoccupazione </t>
  </si>
  <si>
    <t>Tasso di disoccupazione maschile</t>
  </si>
  <si>
    <t>Tasso di disoccupazione femminile</t>
  </si>
  <si>
    <t>Tasso di disoccupazione (definizione allargata)</t>
  </si>
  <si>
    <t>Tasso di occupazione giovanile (15-24 anni)</t>
  </si>
  <si>
    <t>Tasso di disoccupazione giovanile (15-24 anni)</t>
  </si>
  <si>
    <t>Fonte: ns. elab. su dati Istat-Rfl</t>
  </si>
  <si>
    <t>In questo allegato è riportata la tab. 2.2 di pag. 28 del Rapporto completa, con i dati resi disponibili dall'Istat successivamente alla data di chiusura del Rapporto.</t>
  </si>
  <si>
    <t>Sono riportati inoltre i dati sottostanti ai grafici di pag. 73 relativi, per Veneto e Italia, alla distribuzione degli occupati per posizione professionale e tipologia contrattuale</t>
  </si>
  <si>
    <t>2005</t>
  </si>
  <si>
    <t>2006</t>
  </si>
  <si>
    <t>2009</t>
  </si>
  <si>
    <t>2010</t>
  </si>
  <si>
    <t>05-15-19</t>
  </si>
  <si>
    <t>06-20-24</t>
  </si>
  <si>
    <t>07-25-29</t>
  </si>
  <si>
    <t>08-30-34</t>
  </si>
  <si>
    <t>09-35-39</t>
  </si>
  <si>
    <t>10-40-44</t>
  </si>
  <si>
    <t>11-45-49</t>
  </si>
  <si>
    <t>12-50-54</t>
  </si>
  <si>
    <t>13-55-59</t>
  </si>
  <si>
    <t>14-60-64</t>
  </si>
  <si>
    <t>DATI PER ANNO E CLASSE D'ETA'. OCCUPATI SECONDO LA POSIZIONE PROFESSIONALE E LE TIPOLOGIE CONTRATTUALI</t>
  </si>
  <si>
    <t>POPOLAZIONE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</si>
  <si>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</si>
  <si>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</si>
  <si>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</si>
  <si>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</si>
  <si>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</si>
  <si>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</si>
  <si>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</si>
  <si>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</si>
  <si>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</si>
  <si>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</si>
  <si>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Tot. 15-64</t>
  </si>
  <si>
    <t>FORZE DI LAVORO</t>
  </si>
  <si>
    <t>OCCUPATI INDIPENDENTI, AL NETTO COCOCO E LAV. OCCASIONALI</t>
  </si>
  <si>
    <t>DIPENDENTI A TEMPO INDETERMINATO</t>
  </si>
  <si>
    <t>PERSONE IN CERCA DI OCCUPAZIONE</t>
  </si>
  <si>
    <t>OCCUPATI</t>
  </si>
  <si>
    <t>TOTALE</t>
  </si>
  <si>
    <t>DIPENDENTI A TEMPO DETERMINATO (INCLUSI APPRENDISTI) + INDIPENDENTI COLLABORATORI A PROGETTO E OCCASIONALI</t>
  </si>
  <si>
    <t>QUOTA OCCUPATI INDIPENDENTI AL NETTO COLLABORATORI A PROGETTO E OCCASIONALI</t>
  </si>
  <si>
    <t>QUOTA OCCUPATI DIPENDENTI A TEMPO INDETERMINATO</t>
  </si>
  <si>
    <t>QUOTA DIPENDENTI A TEMPO DETERMINATO (INCLUSI APPRENDISTI) + INDIPENDENTI COLLABORATORI A PROGETTO E OCCASIONALI</t>
  </si>
  <si>
    <t>TASSO DI ATTIVITA'</t>
  </si>
  <si>
    <t>TASSO DI DISOCCUPAZIONE</t>
  </si>
  <si>
    <t>TASSO DI OCCUPAZIONE</t>
  </si>
  <si>
    <t>Allegato 3 - DATI ISTAT-FORZE DI LAVORO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</si>
</sst>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_-* #,##0.000_-;\-* #,##0.000_-;_-* &quot;-&quot;??_-;_-@_-"/>
    <numFmt numFmtId="167" formatCode="_-* #,##0.0_-;\-* #,##0.0_-;_-* &quot;-&quot;??_-;_-@_-"/>
    <numFmt numFmtId="168" formatCode="0.0"/>
    <numFmt numFmtId="169" formatCode="#,##0.0"/>
  </numFmts>
  <fonts count="10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Tahoma"/>
      <family val="0"/>
    </font>
    <font>
      <b/>
      <sz val="10"/>
      <name val="Tahoma"/>
      <family val="2"/>
    </font>
    <font>
      <b/>
      <sz val="8"/>
      <name val="Tahoma"/>
      <family val="2"/>
    </font>
    <font>
      <sz val="10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sz val="10"/>
      <color indexed="56"/>
      <name val="Tahoma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4" fillId="0" borderId="0" xfId="19" applyFont="1" applyAlignment="1">
      <alignment horizontal="left"/>
      <protection/>
    </xf>
    <xf numFmtId="0" fontId="3" fillId="0" borderId="0" xfId="19">
      <alignment/>
      <protection/>
    </xf>
    <xf numFmtId="0" fontId="3" fillId="0" borderId="0" xfId="19" applyFont="1" applyFill="1" applyBorder="1" applyAlignment="1">
      <alignment horizontal="center" vertical="top"/>
      <protection/>
    </xf>
    <xf numFmtId="0" fontId="3" fillId="0" borderId="1" xfId="19" applyFill="1" applyBorder="1" applyAlignment="1">
      <alignment/>
      <protection/>
    </xf>
    <xf numFmtId="0" fontId="3" fillId="0" borderId="1" xfId="19" applyFill="1" applyBorder="1" applyAlignment="1">
      <alignment horizontal="right" vertical="top"/>
      <protection/>
    </xf>
    <xf numFmtId="0" fontId="3" fillId="0" borderId="1" xfId="19" applyFill="1" applyBorder="1" applyAlignment="1">
      <alignment horizontal="right" vertical="top" wrapText="1"/>
      <protection/>
    </xf>
    <xf numFmtId="0" fontId="3" fillId="0" borderId="1" xfId="19" applyFont="1" applyFill="1" applyBorder="1" applyAlignment="1">
      <alignment horizontal="right" vertical="top" wrapText="1"/>
      <protection/>
    </xf>
    <xf numFmtId="0" fontId="3" fillId="0" borderId="0" xfId="19" applyFont="1">
      <alignment/>
      <protection/>
    </xf>
    <xf numFmtId="0" fontId="3" fillId="0" borderId="1" xfId="19" applyBorder="1" applyAlignment="1">
      <alignment/>
      <protection/>
    </xf>
    <xf numFmtId="0" fontId="3" fillId="0" borderId="2" xfId="19" applyBorder="1" applyAlignment="1">
      <alignment/>
      <protection/>
    </xf>
    <xf numFmtId="0" fontId="5" fillId="0" borderId="1" xfId="19" applyFont="1" applyBorder="1" applyAlignment="1">
      <alignment/>
      <protection/>
    </xf>
    <xf numFmtId="3" fontId="5" fillId="0" borderId="1" xfId="19" applyNumberFormat="1" applyFont="1" applyBorder="1" applyAlignment="1">
      <alignment/>
      <protection/>
    </xf>
    <xf numFmtId="20" fontId="5" fillId="0" borderId="3" xfId="19" applyNumberFormat="1" applyFont="1" applyBorder="1" applyAlignment="1">
      <alignment/>
      <protection/>
    </xf>
    <xf numFmtId="0" fontId="3" fillId="0" borderId="0" xfId="19" applyBorder="1" applyAlignment="1">
      <alignment/>
      <protection/>
    </xf>
    <xf numFmtId="3" fontId="3" fillId="0" borderId="0" xfId="19" applyNumberFormat="1" applyBorder="1" applyAlignment="1">
      <alignment/>
      <protection/>
    </xf>
    <xf numFmtId="0" fontId="3" fillId="0" borderId="4" xfId="19" applyBorder="1" applyAlignment="1">
      <alignment/>
      <protection/>
    </xf>
    <xf numFmtId="0" fontId="3" fillId="0" borderId="5" xfId="19" applyBorder="1" applyAlignment="1">
      <alignment/>
      <protection/>
    </xf>
    <xf numFmtId="3" fontId="3" fillId="0" borderId="1" xfId="19" applyNumberFormat="1" applyFont="1" applyBorder="1" applyAlignment="1">
      <alignment/>
      <protection/>
    </xf>
    <xf numFmtId="0" fontId="3" fillId="0" borderId="3" xfId="19" applyBorder="1" applyAlignment="1">
      <alignment/>
      <protection/>
    </xf>
    <xf numFmtId="3" fontId="3" fillId="0" borderId="3" xfId="19" applyNumberFormat="1" applyBorder="1" applyAlignment="1">
      <alignment/>
      <protection/>
    </xf>
    <xf numFmtId="0" fontId="3" fillId="0" borderId="3" xfId="19" applyFont="1" applyBorder="1" applyAlignment="1">
      <alignment/>
      <protection/>
    </xf>
    <xf numFmtId="20" fontId="5" fillId="0" borderId="1" xfId="19" applyNumberFormat="1" applyFont="1" applyBorder="1" applyAlignment="1">
      <alignment wrapText="1"/>
      <protection/>
    </xf>
    <xf numFmtId="3" fontId="3" fillId="0" borderId="6" xfId="19" applyNumberFormat="1" applyBorder="1" applyAlignment="1">
      <alignment/>
      <protection/>
    </xf>
    <xf numFmtId="0" fontId="3" fillId="0" borderId="3" xfId="19" applyFont="1" applyBorder="1" applyAlignment="1">
      <alignment wrapText="1"/>
      <protection/>
    </xf>
    <xf numFmtId="165" fontId="3" fillId="0" borderId="0" xfId="17" applyNumberFormat="1" applyAlignment="1">
      <alignment/>
    </xf>
    <xf numFmtId="165" fontId="3" fillId="0" borderId="0" xfId="17" applyNumberFormat="1" applyBorder="1" applyAlignment="1">
      <alignment/>
    </xf>
    <xf numFmtId="0" fontId="3" fillId="0" borderId="3" xfId="19" applyFont="1" applyFill="1" applyBorder="1" applyAlignment="1">
      <alignment wrapText="1"/>
      <protection/>
    </xf>
    <xf numFmtId="0" fontId="5" fillId="0" borderId="0" xfId="19" applyFont="1">
      <alignment/>
      <protection/>
    </xf>
    <xf numFmtId="0" fontId="3" fillId="0" borderId="2" xfId="19" applyBorder="1" applyAlignment="1">
      <alignment wrapText="1"/>
      <protection/>
    </xf>
    <xf numFmtId="3" fontId="3" fillId="0" borderId="2" xfId="19" applyNumberFormat="1" applyBorder="1" applyAlignment="1">
      <alignment wrapText="1"/>
      <protection/>
    </xf>
    <xf numFmtId="3" fontId="3" fillId="0" borderId="7" xfId="19" applyNumberFormat="1" applyBorder="1" applyAlignment="1">
      <alignment/>
      <protection/>
    </xf>
    <xf numFmtId="0" fontId="3" fillId="0" borderId="1" xfId="19" applyFont="1" applyBorder="1" applyAlignment="1">
      <alignment/>
      <protection/>
    </xf>
    <xf numFmtId="3" fontId="3" fillId="0" borderId="3" xfId="19" applyNumberFormat="1" applyFont="1" applyBorder="1" applyAlignment="1">
      <alignment/>
      <protection/>
    </xf>
    <xf numFmtId="0" fontId="3" fillId="0" borderId="3" xfId="19" applyFont="1" applyBorder="1" applyAlignment="1" quotePrefix="1">
      <alignment wrapText="1"/>
      <protection/>
    </xf>
    <xf numFmtId="3" fontId="3" fillId="0" borderId="8" xfId="19" applyNumberFormat="1" applyBorder="1" applyAlignment="1">
      <alignment/>
      <protection/>
    </xf>
    <xf numFmtId="0" fontId="3" fillId="0" borderId="3" xfId="19" applyBorder="1" applyAlignment="1">
      <alignment wrapText="1"/>
      <protection/>
    </xf>
    <xf numFmtId="0" fontId="3" fillId="0" borderId="1" xfId="19" applyFont="1" applyBorder="1" applyAlignment="1" quotePrefix="1">
      <alignment/>
      <protection/>
    </xf>
    <xf numFmtId="3" fontId="3" fillId="0" borderId="9" xfId="19" applyNumberFormat="1" applyBorder="1" applyAlignment="1">
      <alignment/>
      <protection/>
    </xf>
    <xf numFmtId="0" fontId="3" fillId="0" borderId="9" xfId="19" applyBorder="1" applyAlignment="1">
      <alignment/>
      <protection/>
    </xf>
    <xf numFmtId="0" fontId="5" fillId="0" borderId="3" xfId="19" applyFont="1" applyBorder="1" applyAlignment="1">
      <alignment/>
      <protection/>
    </xf>
    <xf numFmtId="3" fontId="5" fillId="0" borderId="3" xfId="19" applyNumberFormat="1" applyFont="1" applyBorder="1" applyAlignment="1">
      <alignment/>
      <protection/>
    </xf>
    <xf numFmtId="0" fontId="3" fillId="0" borderId="3" xfId="19" applyFont="1" applyBorder="1" applyAlignment="1">
      <alignment/>
      <protection/>
    </xf>
    <xf numFmtId="3" fontId="3" fillId="0" borderId="0" xfId="19" applyNumberFormat="1">
      <alignment/>
      <protection/>
    </xf>
    <xf numFmtId="0" fontId="3" fillId="0" borderId="5" xfId="19" applyFill="1" applyBorder="1" applyAlignment="1">
      <alignment/>
      <protection/>
    </xf>
    <xf numFmtId="3" fontId="6" fillId="0" borderId="0" xfId="18" applyNumberFormat="1" applyFont="1" applyAlignment="1">
      <alignment horizontal="right"/>
    </xf>
    <xf numFmtId="1" fontId="3" fillId="0" borderId="1" xfId="19" applyNumberFormat="1" applyBorder="1" applyAlignment="1">
      <alignment/>
      <protection/>
    </xf>
    <xf numFmtId="0" fontId="5" fillId="0" borderId="0" xfId="19" applyFont="1" applyAlignment="1">
      <alignment/>
      <protection/>
    </xf>
    <xf numFmtId="0" fontId="3" fillId="0" borderId="0" xfId="19" applyAlignment="1">
      <alignment/>
      <protection/>
    </xf>
    <xf numFmtId="0" fontId="3" fillId="0" borderId="0" xfId="19" applyFont="1" applyAlignment="1">
      <alignment/>
      <protection/>
    </xf>
    <xf numFmtId="164" fontId="3" fillId="0" borderId="0" xfId="20" applyNumberFormat="1" applyAlignment="1">
      <alignment/>
    </xf>
    <xf numFmtId="10" fontId="3" fillId="0" borderId="0" xfId="17" applyNumberFormat="1" applyAlignment="1">
      <alignment/>
    </xf>
    <xf numFmtId="164" fontId="3" fillId="0" borderId="0" xfId="20" applyNumberFormat="1" applyBorder="1" applyAlignment="1">
      <alignment/>
    </xf>
    <xf numFmtId="0" fontId="3" fillId="0" borderId="0" xfId="19" applyBorder="1">
      <alignment/>
      <protection/>
    </xf>
    <xf numFmtId="3" fontId="3" fillId="0" borderId="0" xfId="19" applyNumberFormat="1" applyBorder="1">
      <alignment/>
      <protection/>
    </xf>
    <xf numFmtId="165" fontId="3" fillId="0" borderId="0" xfId="17" applyNumberFormat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65" fontId="0" fillId="0" borderId="0" xfId="17" applyNumberFormat="1" applyFont="1" applyFill="1" applyBorder="1" applyAlignment="1">
      <alignment/>
    </xf>
    <xf numFmtId="165" fontId="0" fillId="0" borderId="0" xfId="17" applyNumberFormat="1" applyFill="1" applyBorder="1" applyAlignment="1">
      <alignment/>
    </xf>
    <xf numFmtId="165" fontId="7" fillId="0" borderId="0" xfId="17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9" fontId="0" fillId="0" borderId="0" xfId="20" applyFill="1" applyBorder="1" applyAlignment="1">
      <alignment/>
    </xf>
    <xf numFmtId="0" fontId="7" fillId="0" borderId="0" xfId="0" applyFont="1" applyFill="1" applyBorder="1" applyAlignment="1">
      <alignment horizontal="right"/>
    </xf>
    <xf numFmtId="165" fontId="0" fillId="0" borderId="0" xfId="17" applyNumberFormat="1" applyFill="1" applyBorder="1" applyAlignment="1">
      <alignment/>
    </xf>
    <xf numFmtId="165" fontId="0" fillId="0" borderId="0" xfId="17" applyNumberFormat="1" applyFont="1" applyFill="1" applyBorder="1" applyAlignment="1">
      <alignment/>
    </xf>
    <xf numFmtId="9" fontId="0" fillId="0" borderId="0" xfId="20" applyFill="1" applyBorder="1" applyAlignment="1">
      <alignment/>
    </xf>
    <xf numFmtId="9" fontId="0" fillId="0" borderId="0" xfId="0" applyNumberFormat="1" applyFill="1" applyBorder="1" applyAlignment="1">
      <alignment/>
    </xf>
    <xf numFmtId="3" fontId="3" fillId="0" borderId="3" xfId="19" applyNumberFormat="1" applyFont="1" applyBorder="1" applyAlignment="1">
      <alignment/>
      <protection/>
    </xf>
    <xf numFmtId="3" fontId="3" fillId="0" borderId="2" xfId="19" applyNumberFormat="1" applyFont="1" applyBorder="1" applyAlignment="1">
      <alignment/>
      <protection/>
    </xf>
    <xf numFmtId="3" fontId="3" fillId="0" borderId="5" xfId="19" applyNumberFormat="1" applyFont="1" applyBorder="1" applyAlignment="1">
      <alignment/>
      <protection/>
    </xf>
    <xf numFmtId="165" fontId="8" fillId="0" borderId="0" xfId="0" applyNumberFormat="1" applyFont="1" applyBorder="1" applyAlignment="1">
      <alignment/>
    </xf>
    <xf numFmtId="3" fontId="3" fillId="0" borderId="0" xfId="19" applyNumberFormat="1" applyFont="1" applyBorder="1" applyAlignment="1">
      <alignment/>
      <protection/>
    </xf>
    <xf numFmtId="3" fontId="3" fillId="0" borderId="10" xfId="19" applyNumberFormat="1" applyFont="1" applyBorder="1" applyAlignment="1">
      <alignment/>
      <protection/>
    </xf>
    <xf numFmtId="0" fontId="3" fillId="0" borderId="3" xfId="19" applyFont="1" applyFill="1" applyBorder="1" applyAlignment="1">
      <alignment horizontal="center" vertical="top"/>
      <protection/>
    </xf>
    <xf numFmtId="0" fontId="3" fillId="0" borderId="11" xfId="19" applyFont="1" applyFill="1" applyBorder="1" applyAlignment="1">
      <alignment horizontal="center" vertical="top"/>
      <protection/>
    </xf>
    <xf numFmtId="0" fontId="3" fillId="0" borderId="10" xfId="19" applyFont="1" applyFill="1" applyBorder="1" applyAlignment="1">
      <alignment horizontal="center" vertical="top"/>
      <protection/>
    </xf>
    <xf numFmtId="0" fontId="3" fillId="0" borderId="6" xfId="19" applyFont="1" applyFill="1" applyBorder="1" applyAlignment="1">
      <alignment horizontal="center" vertical="top"/>
      <protection/>
    </xf>
    <xf numFmtId="0" fontId="3" fillId="0" borderId="0" xfId="19" applyFont="1" applyFill="1" applyBorder="1" applyAlignment="1">
      <alignment horizontal="center" vertical="top"/>
      <protection/>
    </xf>
    <xf numFmtId="0" fontId="5" fillId="0" borderId="0" xfId="19" applyFont="1" applyAlignment="1">
      <alignment horizontal="center"/>
      <protection/>
    </xf>
    <xf numFmtId="0" fontId="3" fillId="0" borderId="0" xfId="19" applyAlignment="1">
      <alignment horizontal="center"/>
      <protection/>
    </xf>
    <xf numFmtId="0" fontId="3" fillId="0" borderId="0" xfId="19" applyFont="1" applyAlignment="1">
      <alignment horizontal="center"/>
      <protection/>
    </xf>
    <xf numFmtId="0" fontId="7" fillId="0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Rcfl_tabellone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rcfl311\Volume%20(F)\Nicola\35%202007%20III\Servizio\Tav.%20III-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per TITOLI"/>
      <sheetName val="VAR.ASS."/>
      <sheetName val="Tab_1"/>
      <sheetName val="Tab_2"/>
      <sheetName val="Tab_3"/>
      <sheetName val="Tab_4"/>
      <sheetName val="Tab_5"/>
      <sheetName val="TAb_6"/>
      <sheetName val="Tab_7"/>
      <sheetName val="Tab_8"/>
      <sheetName val="Tab_9"/>
      <sheetName val="Tab_10"/>
      <sheetName val="Tab_11"/>
      <sheetName val="Tab_12"/>
      <sheetName val="Tab_13"/>
      <sheetName val="Tab_14"/>
      <sheetName val="Tab_15"/>
      <sheetName val="Tab_16"/>
      <sheetName val="tab_17"/>
      <sheetName val="sas_t"/>
      <sheetName val="sas_t-1"/>
      <sheetName val="popolazione"/>
      <sheetName val="input pop"/>
      <sheetName val="serie"/>
    </sheetNames>
    <sheetDataSet>
      <sheetData sheetId="0">
        <row r="7">
          <cell r="B7" t="str">
            <v>06</v>
          </cell>
        </row>
        <row r="9">
          <cell r="B9" t="str">
            <v>III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94.140625" style="84" customWidth="1"/>
    <col min="2" max="16384" width="9.140625" style="84" customWidth="1"/>
  </cols>
  <sheetData>
    <row r="1" ht="12.75">
      <c r="A1" s="84" t="s">
        <v>107</v>
      </c>
    </row>
    <row r="3" ht="32.25" customHeight="1">
      <c r="A3" s="85" t="s">
        <v>65</v>
      </c>
    </row>
    <row r="4" ht="27" customHeight="1">
      <c r="A4" s="85" t="s">
        <v>66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93"/>
  <sheetViews>
    <sheetView workbookViewId="0" topLeftCell="A1">
      <selection activeCell="E11" sqref="E11"/>
    </sheetView>
  </sheetViews>
  <sheetFormatPr defaultColWidth="9.140625" defaultRowHeight="12.75"/>
  <cols>
    <col min="1" max="1" width="38.421875" style="2" customWidth="1"/>
    <col min="2" max="10" width="7.421875" style="2" customWidth="1"/>
    <col min="11" max="11" width="3.421875" style="2" customWidth="1"/>
    <col min="12" max="12" width="5.57421875" style="2" customWidth="1"/>
    <col min="13" max="16" width="5.140625" style="2" customWidth="1"/>
    <col min="17" max="17" width="6.00390625" style="2" bestFit="1" customWidth="1"/>
    <col min="18" max="18" width="5.140625" style="2" customWidth="1"/>
    <col min="19" max="20" width="6.421875" style="2" bestFit="1" customWidth="1"/>
    <col min="21" max="16384" width="8.00390625" style="2" customWidth="1"/>
  </cols>
  <sheetData>
    <row r="1" spans="1:22" ht="12.75">
      <c r="A1" s="1" t="s">
        <v>0</v>
      </c>
      <c r="B1" s="1"/>
      <c r="C1" s="1"/>
      <c r="D1" s="1"/>
      <c r="E1" s="1"/>
      <c r="F1" s="1"/>
      <c r="N1" s="80" t="s">
        <v>1</v>
      </c>
      <c r="O1" s="80"/>
      <c r="P1" s="80"/>
      <c r="Q1" s="80"/>
      <c r="R1" s="80"/>
      <c r="S1" s="80"/>
      <c r="T1" s="80"/>
      <c r="U1" s="80"/>
      <c r="V1" s="80"/>
    </row>
    <row r="2" spans="14:23" ht="10.5">
      <c r="N2" s="75"/>
      <c r="O2" s="76"/>
      <c r="P2" s="76"/>
      <c r="Q2" s="77"/>
      <c r="S2" s="3"/>
      <c r="T2" s="78"/>
      <c r="U2" s="79"/>
      <c r="V2" s="79"/>
      <c r="W2" s="79"/>
    </row>
    <row r="3" spans="1:23" ht="12.75" customHeight="1">
      <c r="A3" s="4"/>
      <c r="B3" s="75" t="s">
        <v>2</v>
      </c>
      <c r="C3" s="76"/>
      <c r="D3" s="76"/>
      <c r="E3" s="77"/>
      <c r="F3" s="3"/>
      <c r="G3" s="78" t="s">
        <v>3</v>
      </c>
      <c r="H3" s="79"/>
      <c r="I3" s="79"/>
      <c r="J3" s="79"/>
      <c r="M3" s="82" t="s">
        <v>2</v>
      </c>
      <c r="N3" s="82"/>
      <c r="O3" s="82"/>
      <c r="P3" s="82"/>
      <c r="Q3" s="82"/>
      <c r="S3" s="82" t="s">
        <v>3</v>
      </c>
      <c r="T3" s="82"/>
      <c r="U3" s="82"/>
      <c r="V3" s="82"/>
      <c r="W3" s="82"/>
    </row>
    <row r="4" spans="1:23" ht="10.5">
      <c r="A4" s="4"/>
      <c r="B4" s="5" t="s">
        <v>4</v>
      </c>
      <c r="C4" s="5" t="s">
        <v>5</v>
      </c>
      <c r="D4" s="6">
        <v>2009</v>
      </c>
      <c r="E4" s="7">
        <v>2010</v>
      </c>
      <c r="F4" s="7"/>
      <c r="G4" s="5" t="s">
        <v>4</v>
      </c>
      <c r="H4" s="5" t="s">
        <v>5</v>
      </c>
      <c r="I4" s="6">
        <v>2009</v>
      </c>
      <c r="J4" s="8">
        <v>2010</v>
      </c>
      <c r="M4" s="2">
        <v>2009</v>
      </c>
      <c r="N4" s="81">
        <v>2010</v>
      </c>
      <c r="O4" s="81"/>
      <c r="P4" s="81"/>
      <c r="Q4" s="81"/>
      <c r="S4" s="2">
        <v>2009</v>
      </c>
      <c r="T4" s="81">
        <v>2010</v>
      </c>
      <c r="U4" s="81"/>
      <c r="V4" s="81"/>
      <c r="W4" s="81"/>
    </row>
    <row r="5" spans="1:23" ht="10.5">
      <c r="A5" s="9"/>
      <c r="B5" s="9"/>
      <c r="C5" s="9"/>
      <c r="D5" s="9"/>
      <c r="E5" s="10"/>
      <c r="F5" s="10"/>
      <c r="G5" s="9"/>
      <c r="H5" s="9"/>
      <c r="I5" s="9"/>
      <c r="M5" s="2">
        <v>4</v>
      </c>
      <c r="N5" s="2">
        <v>1</v>
      </c>
      <c r="O5" s="2">
        <v>2</v>
      </c>
      <c r="P5" s="2">
        <v>3</v>
      </c>
      <c r="Q5" s="2">
        <v>4</v>
      </c>
      <c r="S5" s="2">
        <v>4</v>
      </c>
      <c r="T5" s="2">
        <v>1</v>
      </c>
      <c r="U5" s="2">
        <v>2</v>
      </c>
      <c r="V5" s="2">
        <v>3</v>
      </c>
      <c r="W5" s="2">
        <v>4</v>
      </c>
    </row>
    <row r="6" spans="1:23" ht="10.5">
      <c r="A6" s="11" t="s">
        <v>6</v>
      </c>
      <c r="B6" s="12">
        <v>2118.7671000000005</v>
      </c>
      <c r="C6" s="12">
        <v>2159.053300000001</v>
      </c>
      <c r="D6" s="12">
        <v>2111.56525</v>
      </c>
      <c r="E6" s="12">
        <f>AVERAGE(N6:Q6)</f>
        <v>2111.7472000000007</v>
      </c>
      <c r="F6" s="12"/>
      <c r="G6" s="12">
        <v>23221.837</v>
      </c>
      <c r="H6" s="12">
        <v>23404.68875</v>
      </c>
      <c r="I6" s="12">
        <v>23024.992250000003</v>
      </c>
      <c r="J6" s="12">
        <f>AVERAGE(T6:W6)</f>
        <v>22872.3277</v>
      </c>
      <c r="M6" s="12">
        <v>2112.7389000000053</v>
      </c>
      <c r="N6" s="12">
        <v>2136.469700000001</v>
      </c>
      <c r="O6" s="12">
        <v>2104.8347000000012</v>
      </c>
      <c r="P6" s="12">
        <v>2098.4404000000004</v>
      </c>
      <c r="Q6" s="12">
        <v>2107.244</v>
      </c>
      <c r="R6" s="12"/>
      <c r="S6" s="12">
        <v>22921.793100000028</v>
      </c>
      <c r="T6" s="12">
        <v>22758.412499999988</v>
      </c>
      <c r="U6" s="12">
        <v>23006.663600000014</v>
      </c>
      <c r="V6" s="12">
        <v>22788.9227</v>
      </c>
      <c r="W6" s="12">
        <v>22935.312</v>
      </c>
    </row>
    <row r="7" spans="1:23" ht="10.5">
      <c r="A7" s="13" t="s">
        <v>7</v>
      </c>
      <c r="B7" s="14"/>
      <c r="C7" s="14"/>
      <c r="D7" s="15"/>
      <c r="E7" s="15"/>
      <c r="F7" s="16"/>
      <c r="G7" s="17"/>
      <c r="H7" s="17"/>
      <c r="I7" s="17"/>
      <c r="J7" s="15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</row>
    <row r="8" spans="1:23" ht="10.5">
      <c r="A8" s="19" t="s">
        <v>8</v>
      </c>
      <c r="B8" s="20">
        <v>1269.9311249999996</v>
      </c>
      <c r="C8" s="20">
        <v>1276.6641500000005</v>
      </c>
      <c r="D8" s="20">
        <v>1250.0906250000007</v>
      </c>
      <c r="E8" s="20">
        <f>AVERAGE(N8:Q8)</f>
        <v>1255.3534250000005</v>
      </c>
      <c r="F8" s="20"/>
      <c r="G8" s="20">
        <v>14056.8265</v>
      </c>
      <c r="H8" s="20">
        <v>14063.552749999999</v>
      </c>
      <c r="I8" s="20">
        <v>13789.22475</v>
      </c>
      <c r="J8" s="20">
        <f>AVERAGE(T8:W8)</f>
        <v>13634.014149999999</v>
      </c>
      <c r="M8" s="18">
        <v>1241.5245000000004</v>
      </c>
      <c r="N8" s="18">
        <v>1274.3439000000008</v>
      </c>
      <c r="O8" s="18">
        <v>1251.9684000000018</v>
      </c>
      <c r="P8" s="18">
        <v>1246.4683999999997</v>
      </c>
      <c r="Q8" s="18">
        <v>1248.633</v>
      </c>
      <c r="R8" s="18"/>
      <c r="S8" s="18">
        <v>13715.274300000005</v>
      </c>
      <c r="T8" s="18">
        <v>13615.091099999994</v>
      </c>
      <c r="U8" s="18">
        <v>13695.898200000001</v>
      </c>
      <c r="V8" s="18">
        <v>13610.018300000005</v>
      </c>
      <c r="W8" s="18">
        <v>13615.049</v>
      </c>
    </row>
    <row r="9" spans="1:23" ht="10.5">
      <c r="A9" s="21" t="s">
        <v>9</v>
      </c>
      <c r="B9" s="20">
        <v>848.8359750000004</v>
      </c>
      <c r="C9" s="20">
        <v>882.3891499999996</v>
      </c>
      <c r="D9" s="20">
        <v>861.4747250000001</v>
      </c>
      <c r="E9" s="20">
        <f>AVERAGE(N9:Q9)</f>
        <v>856.393775</v>
      </c>
      <c r="F9" s="20"/>
      <c r="G9" s="20">
        <v>9165.01025</v>
      </c>
      <c r="H9" s="20">
        <v>9341.13575</v>
      </c>
      <c r="I9" s="20">
        <v>9235.767749999999</v>
      </c>
      <c r="J9" s="20">
        <f>AVERAGE(T9:W9)</f>
        <v>9238.313549999999</v>
      </c>
      <c r="M9" s="18">
        <v>871.2144000000048</v>
      </c>
      <c r="N9" s="18">
        <v>862.1258000000003</v>
      </c>
      <c r="O9" s="18">
        <v>852.8662999999995</v>
      </c>
      <c r="P9" s="18">
        <v>851.9720000000007</v>
      </c>
      <c r="Q9" s="18">
        <v>858.611</v>
      </c>
      <c r="R9" s="18"/>
      <c r="S9" s="18">
        <v>9206.518800000023</v>
      </c>
      <c r="T9" s="18">
        <v>9143.321399999993</v>
      </c>
      <c r="U9" s="18">
        <v>9310.765400000013</v>
      </c>
      <c r="V9" s="18">
        <v>9178.904399999994</v>
      </c>
      <c r="W9" s="18">
        <v>9320.263</v>
      </c>
    </row>
    <row r="10" spans="1:23" ht="10.5">
      <c r="A10" s="22" t="s">
        <v>10</v>
      </c>
      <c r="B10" s="15"/>
      <c r="C10" s="15"/>
      <c r="D10" s="15"/>
      <c r="E10" s="15"/>
      <c r="F10" s="15"/>
      <c r="G10" s="23"/>
      <c r="H10" s="23"/>
      <c r="I10" s="23"/>
      <c r="J10" s="15"/>
      <c r="M10" s="18"/>
      <c r="N10" s="18"/>
      <c r="O10" s="18"/>
      <c r="P10" s="18"/>
      <c r="Q10" s="70"/>
      <c r="R10" s="18"/>
      <c r="S10" s="18"/>
      <c r="T10" s="18"/>
      <c r="U10" s="18"/>
      <c r="V10" s="18"/>
      <c r="W10" s="70"/>
    </row>
    <row r="11" spans="1:23" ht="11.25">
      <c r="A11" s="24" t="s">
        <v>11</v>
      </c>
      <c r="B11" s="25">
        <v>1936.9430999999995</v>
      </c>
      <c r="C11" s="25">
        <v>1945.2208249999999</v>
      </c>
      <c r="D11" s="25">
        <v>1888.3778500000028</v>
      </c>
      <c r="E11" s="20">
        <f>AVERAGE(N11:Q11)</f>
        <v>1882.7039750000008</v>
      </c>
      <c r="F11" s="25"/>
      <c r="G11" s="25">
        <v>21719.41800000001</v>
      </c>
      <c r="H11" s="25">
        <v>21653.7195</v>
      </c>
      <c r="I11" s="25">
        <v>21126.927800000016</v>
      </c>
      <c r="J11" s="20">
        <f>AVERAGE(T11:W11)</f>
        <v>20791.045799999996</v>
      </c>
      <c r="M11" s="18">
        <v>1889.0556000000054</v>
      </c>
      <c r="N11" s="18">
        <v>1913.400500000001</v>
      </c>
      <c r="O11" s="18">
        <v>1878.9166000000014</v>
      </c>
      <c r="P11" s="69">
        <v>1869.8370000000004</v>
      </c>
      <c r="Q11" s="72">
        <v>1868.6617999999994</v>
      </c>
      <c r="R11" s="74"/>
      <c r="S11" s="18">
        <v>20955.885800000025</v>
      </c>
      <c r="T11" s="18">
        <v>20834.537699999986</v>
      </c>
      <c r="U11" s="18">
        <v>20905.694100000015</v>
      </c>
      <c r="V11" s="69">
        <v>20633.609200000003</v>
      </c>
      <c r="W11" s="72">
        <v>20790.34219999999</v>
      </c>
    </row>
    <row r="12" spans="1:23" ht="10.5">
      <c r="A12" s="24" t="s">
        <v>12</v>
      </c>
      <c r="B12" s="26">
        <v>181.82400000000098</v>
      </c>
      <c r="C12" s="26">
        <v>213.83247500000107</v>
      </c>
      <c r="D12" s="26">
        <v>223.1873999999973</v>
      </c>
      <c r="E12" s="20">
        <f>AVERAGE(N12:Q12)</f>
        <v>229.04267499999995</v>
      </c>
      <c r="F12" s="26"/>
      <c r="G12" s="26">
        <v>1502.4189999999908</v>
      </c>
      <c r="H12" s="26">
        <v>1750.969250000002</v>
      </c>
      <c r="I12" s="26">
        <v>1898.0644499999871</v>
      </c>
      <c r="J12" s="20">
        <f>AVERAGE(T12:W12)</f>
        <v>2081.2894499999993</v>
      </c>
      <c r="M12" s="18">
        <v>223.68329999999992</v>
      </c>
      <c r="N12" s="18">
        <v>223.0691999999999</v>
      </c>
      <c r="O12" s="18">
        <v>225.91809999999987</v>
      </c>
      <c r="P12" s="69">
        <v>228.60339999999997</v>
      </c>
      <c r="Q12" s="73">
        <v>238.58</v>
      </c>
      <c r="R12" s="74"/>
      <c r="S12" s="18">
        <v>1965.9073000000026</v>
      </c>
      <c r="T12" s="18">
        <v>1923.8748000000014</v>
      </c>
      <c r="U12" s="18">
        <v>2100.9694999999992</v>
      </c>
      <c r="V12" s="18">
        <v>2155.3134999999966</v>
      </c>
      <c r="W12" s="71">
        <v>2145</v>
      </c>
    </row>
    <row r="13" spans="1:23" ht="10.5">
      <c r="A13" s="22" t="s">
        <v>13</v>
      </c>
      <c r="B13" s="15"/>
      <c r="C13" s="15"/>
      <c r="D13" s="15"/>
      <c r="E13" s="15"/>
      <c r="F13" s="15"/>
      <c r="G13" s="23"/>
      <c r="H13" s="23"/>
      <c r="I13" s="23"/>
      <c r="J13" s="15"/>
      <c r="M13" s="18"/>
      <c r="N13" s="18"/>
      <c r="O13" s="18"/>
      <c r="P13" s="18"/>
      <c r="Q13" s="71"/>
      <c r="R13" s="18"/>
      <c r="S13" s="18"/>
      <c r="T13" s="18"/>
      <c r="U13" s="18"/>
      <c r="V13" s="18"/>
      <c r="W13" s="18"/>
    </row>
    <row r="14" spans="1:23" ht="10.5">
      <c r="A14" s="24" t="s">
        <v>14</v>
      </c>
      <c r="B14" s="25">
        <v>154.024675</v>
      </c>
      <c r="C14" s="25">
        <v>148.845375</v>
      </c>
      <c r="D14" s="25">
        <v>136.98357499999997</v>
      </c>
      <c r="E14" s="20">
        <f>AVERAGE(N14:Q14)</f>
        <v>128.10562499999997</v>
      </c>
      <c r="F14" s="25"/>
      <c r="G14" s="25">
        <v>1491.7276749999996</v>
      </c>
      <c r="H14" s="25">
        <v>1478.1660750000003</v>
      </c>
      <c r="I14" s="25">
        <v>1318.602725</v>
      </c>
      <c r="J14" s="20">
        <f>AVERAGE(T14:W14)</f>
        <v>1243.2916</v>
      </c>
      <c r="M14" s="18">
        <v>127.1174</v>
      </c>
      <c r="N14" s="18">
        <v>141.31989999999996</v>
      </c>
      <c r="O14" s="18">
        <v>130.90989999999996</v>
      </c>
      <c r="P14" s="18">
        <v>124.19269999999999</v>
      </c>
      <c r="Q14" s="18">
        <v>116</v>
      </c>
      <c r="R14" s="18"/>
      <c r="S14" s="18">
        <v>1279.7740999999999</v>
      </c>
      <c r="T14" s="18">
        <v>1257.6014</v>
      </c>
      <c r="U14" s="18">
        <v>1243.9876</v>
      </c>
      <c r="V14" s="18">
        <v>1242.5773999999997</v>
      </c>
      <c r="W14" s="18">
        <v>1229</v>
      </c>
    </row>
    <row r="15" spans="1:23" ht="10.5">
      <c r="A15" s="24" t="s">
        <v>15</v>
      </c>
      <c r="B15" s="25">
        <v>544.270675</v>
      </c>
      <c r="C15" s="25">
        <v>537.3275249999997</v>
      </c>
      <c r="D15" s="25">
        <v>508.28179999999986</v>
      </c>
      <c r="E15" s="20">
        <f>AVERAGE(N15:Q15)</f>
        <v>478.34040000000005</v>
      </c>
      <c r="F15" s="25"/>
      <c r="G15" s="25">
        <v>5745.189825</v>
      </c>
      <c r="H15" s="25">
        <v>5631.586999999999</v>
      </c>
      <c r="I15" s="25">
        <v>5305.6922250000025</v>
      </c>
      <c r="J15" s="20">
        <f>AVERAGE(T15:W15)</f>
        <v>5012.869375</v>
      </c>
      <c r="M15" s="18">
        <v>494.2575999999998</v>
      </c>
      <c r="N15" s="18">
        <v>478.87799999999993</v>
      </c>
      <c r="O15" s="18">
        <v>475.4616000000001</v>
      </c>
      <c r="P15" s="18">
        <v>480.0220000000002</v>
      </c>
      <c r="Q15" s="18">
        <v>479</v>
      </c>
      <c r="R15" s="18"/>
      <c r="S15" s="18">
        <v>5180.059800000001</v>
      </c>
      <c r="T15" s="18">
        <v>5045.2123</v>
      </c>
      <c r="U15" s="18">
        <v>5069.312599999999</v>
      </c>
      <c r="V15" s="18">
        <v>4954.9526</v>
      </c>
      <c r="W15" s="18">
        <v>4982</v>
      </c>
    </row>
    <row r="16" spans="1:23" ht="10.5">
      <c r="A16" s="24" t="s">
        <v>16</v>
      </c>
      <c r="B16" s="25">
        <v>1208.499825</v>
      </c>
      <c r="C16" s="25">
        <v>1252.0281</v>
      </c>
      <c r="D16" s="25">
        <v>1237.52885</v>
      </c>
      <c r="E16" s="20">
        <f>AVERAGE(N16:Q16)</f>
        <v>1264.8813</v>
      </c>
      <c r="F16" s="25"/>
      <c r="G16" s="25">
        <v>13218.511274999999</v>
      </c>
      <c r="H16" s="25">
        <v>13434.364875000001</v>
      </c>
      <c r="I16" s="25">
        <v>13433.98635</v>
      </c>
      <c r="J16" s="20">
        <f>AVERAGE(T16:W16)</f>
        <v>13541.2136</v>
      </c>
      <c r="M16" s="18">
        <v>1258.7888999999993</v>
      </c>
      <c r="N16" s="18">
        <v>1268.8558000000003</v>
      </c>
      <c r="O16" s="18">
        <v>1258.1659</v>
      </c>
      <c r="P16" s="18">
        <v>1258.5035</v>
      </c>
      <c r="Q16" s="18">
        <v>1274</v>
      </c>
      <c r="R16" s="18"/>
      <c r="S16" s="18">
        <v>13462.3465</v>
      </c>
      <c r="T16" s="18">
        <v>13412.941300000002</v>
      </c>
      <c r="U16" s="18">
        <v>13610.664900000002</v>
      </c>
      <c r="V16" s="18">
        <v>13534.248199999998</v>
      </c>
      <c r="W16" s="18">
        <v>13607</v>
      </c>
    </row>
    <row r="17" spans="1:23" ht="10.5">
      <c r="A17" s="27" t="s">
        <v>17</v>
      </c>
      <c r="B17" s="25">
        <v>211.97192499999994</v>
      </c>
      <c r="C17" s="25">
        <v>220.8523</v>
      </c>
      <c r="D17" s="25">
        <v>228.77112499999996</v>
      </c>
      <c r="E17" s="20">
        <f>AVERAGE(N17:Q17)</f>
        <v>240.608875</v>
      </c>
      <c r="F17" s="25"/>
      <c r="G17" s="25">
        <v>2766.4082250000006</v>
      </c>
      <c r="H17" s="25">
        <v>2860.5706499999997</v>
      </c>
      <c r="I17" s="25">
        <v>2966.7109750000004</v>
      </c>
      <c r="J17" s="20">
        <f>AVERAGE(T17:W17)</f>
        <v>3075.125125</v>
      </c>
      <c r="M17" s="18">
        <v>232.575</v>
      </c>
      <c r="N17" s="18">
        <v>247.416</v>
      </c>
      <c r="O17" s="18">
        <v>240.2973</v>
      </c>
      <c r="P17" s="18">
        <v>235.72220000000004</v>
      </c>
      <c r="Q17" s="18">
        <v>239</v>
      </c>
      <c r="R17" s="18"/>
      <c r="S17" s="18">
        <v>2999.6127</v>
      </c>
      <c r="T17" s="18">
        <v>3042.6574999999993</v>
      </c>
      <c r="U17" s="18">
        <v>3082.6985</v>
      </c>
      <c r="V17" s="18">
        <v>3057.1445</v>
      </c>
      <c r="W17" s="18">
        <v>3118</v>
      </c>
    </row>
    <row r="18" spans="1:17" ht="10.5">
      <c r="A18" s="28" t="s">
        <v>18</v>
      </c>
      <c r="M18" s="29"/>
      <c r="N18" s="30"/>
      <c r="O18" s="30"/>
      <c r="P18" s="30"/>
      <c r="Q18" s="30"/>
    </row>
    <row r="19" spans="1:23" ht="11.25">
      <c r="A19" s="24" t="s">
        <v>19</v>
      </c>
      <c r="B19" s="25">
        <v>820.6149</v>
      </c>
      <c r="C19" s="25">
        <v>818.9941249999999</v>
      </c>
      <c r="D19" s="25">
        <v>770.578325</v>
      </c>
      <c r="E19" s="20">
        <f>AVERAGE(N19:Q19)</f>
        <v>724.3337750000003</v>
      </c>
      <c r="F19" s="25"/>
      <c r="G19" s="25">
        <v>9159.047100000002</v>
      </c>
      <c r="H19" s="25">
        <v>8957.646999999997</v>
      </c>
      <c r="I19" s="25">
        <v>8556.678899999999</v>
      </c>
      <c r="J19" s="20">
        <f>AVERAGE(T19:W19)</f>
        <v>8269.243425000004</v>
      </c>
      <c r="M19" s="18">
        <v>717.6758000000002</v>
      </c>
      <c r="N19" s="18">
        <v>734.1518000000005</v>
      </c>
      <c r="O19" s="18">
        <v>743.2779</v>
      </c>
      <c r="P19" s="18">
        <v>726.9054000000008</v>
      </c>
      <c r="Q19" s="18">
        <v>693</v>
      </c>
      <c r="R19" s="18"/>
      <c r="S19" s="18">
        <v>8466.770199999999</v>
      </c>
      <c r="T19" s="18">
        <v>8343.887900000003</v>
      </c>
      <c r="U19" s="18">
        <v>8403.4105</v>
      </c>
      <c r="V19" s="69">
        <v>8217.104900000008</v>
      </c>
      <c r="W19" s="72">
        <v>8112.5704000000005</v>
      </c>
    </row>
    <row r="20" spans="1:23" ht="11.25">
      <c r="A20" s="24" t="s">
        <v>20</v>
      </c>
      <c r="B20" s="25">
        <v>273.5419000000001</v>
      </c>
      <c r="C20" s="25">
        <v>267.973525</v>
      </c>
      <c r="D20" s="25">
        <v>281.57969999999995</v>
      </c>
      <c r="E20" s="20">
        <f>AVERAGE(N20:Q20)</f>
        <v>278.25690000000003</v>
      </c>
      <c r="F20" s="25"/>
      <c r="G20" s="25">
        <v>1736.8271499999996</v>
      </c>
      <c r="H20" s="25">
        <v>1788.0548749999996</v>
      </c>
      <c r="I20" s="25">
        <v>1790.348425</v>
      </c>
      <c r="J20" s="20">
        <f>AVERAGE(T20:W20)</f>
        <v>1776.8373499999998</v>
      </c>
      <c r="M20" s="18">
        <v>286.8205</v>
      </c>
      <c r="N20" s="18">
        <v>300.9420000000002</v>
      </c>
      <c r="O20" s="18">
        <v>263.59489999999994</v>
      </c>
      <c r="P20" s="18">
        <v>267.4907</v>
      </c>
      <c r="Q20" s="18">
        <v>281</v>
      </c>
      <c r="R20" s="18"/>
      <c r="S20" s="18">
        <v>1763.4042999999997</v>
      </c>
      <c r="T20" s="18">
        <v>1825.3867</v>
      </c>
      <c r="U20" s="18">
        <v>1778.1215999999997</v>
      </c>
      <c r="V20" s="69">
        <v>1748.6662000000003</v>
      </c>
      <c r="W20" s="72">
        <v>1755.1748999999995</v>
      </c>
    </row>
    <row r="21" spans="1:23" ht="11.25">
      <c r="A21" s="24" t="s">
        <v>21</v>
      </c>
      <c r="B21" s="25">
        <v>735.4287750000002</v>
      </c>
      <c r="C21" s="25">
        <v>766.8496000000002</v>
      </c>
      <c r="D21" s="25">
        <v>756.0971000000001</v>
      </c>
      <c r="E21" s="20">
        <f>AVERAGE(N21:Q21)</f>
        <v>785.0263249999998</v>
      </c>
      <c r="F21" s="25"/>
      <c r="G21" s="25">
        <v>8604.574625000003</v>
      </c>
      <c r="H21" s="25">
        <v>8675.171049999995</v>
      </c>
      <c r="I21" s="25">
        <v>8716.934799999997</v>
      </c>
      <c r="J21" s="20">
        <f>AVERAGE(T21:W21)</f>
        <v>8816.178425000002</v>
      </c>
      <c r="M21" s="18">
        <v>784.3408999999997</v>
      </c>
      <c r="N21" s="18">
        <v>787.6294999999993</v>
      </c>
      <c r="O21" s="18">
        <v>792.5771000000002</v>
      </c>
      <c r="P21" s="18">
        <v>762.8986999999996</v>
      </c>
      <c r="Q21" s="18">
        <v>797</v>
      </c>
      <c r="R21" s="18"/>
      <c r="S21" s="18">
        <v>8734.970099999999</v>
      </c>
      <c r="T21" s="18">
        <v>8635.855800000001</v>
      </c>
      <c r="U21" s="18">
        <v>8774.402099999998</v>
      </c>
      <c r="V21" s="69">
        <v>8863.901199999997</v>
      </c>
      <c r="W21" s="72">
        <v>8990.55460000001</v>
      </c>
    </row>
    <row r="22" spans="1:23" ht="10.5">
      <c r="A22" s="27" t="s">
        <v>22</v>
      </c>
      <c r="B22" s="25">
        <v>289.18152500000014</v>
      </c>
      <c r="C22" s="25">
        <v>305.2360499999999</v>
      </c>
      <c r="D22" s="25">
        <v>303.310225</v>
      </c>
      <c r="E22" s="20">
        <f>AVERAGE(N22:Q22)</f>
        <v>324.06919999999997</v>
      </c>
      <c r="F22" s="25"/>
      <c r="G22" s="25">
        <v>3721.3881249999995</v>
      </c>
      <c r="H22" s="25">
        <v>3983.8156750000003</v>
      </c>
      <c r="I22" s="25">
        <v>3961.0301499999996</v>
      </c>
      <c r="J22" s="20">
        <f>AVERAGE(T22:W22)</f>
        <v>4010.065475</v>
      </c>
      <c r="M22" s="18">
        <v>323.90169999999995</v>
      </c>
      <c r="N22" s="18">
        <v>313.74639999999994</v>
      </c>
      <c r="O22" s="18">
        <v>305.3847999999999</v>
      </c>
      <c r="P22" s="18">
        <v>341.14560000000006</v>
      </c>
      <c r="Q22" s="18">
        <v>336</v>
      </c>
      <c r="R22" s="18"/>
      <c r="S22" s="18">
        <v>3956.6485000000007</v>
      </c>
      <c r="T22" s="18">
        <v>3953.2821</v>
      </c>
      <c r="U22" s="18">
        <v>4050.7293999999983</v>
      </c>
      <c r="V22" s="69">
        <v>3959.2504000000004</v>
      </c>
      <c r="W22" s="73">
        <v>4077</v>
      </c>
    </row>
    <row r="23" spans="1:17" ht="10.5">
      <c r="A23" s="11" t="s">
        <v>23</v>
      </c>
      <c r="B23" s="9"/>
      <c r="C23" s="9"/>
      <c r="D23" s="9"/>
      <c r="E23" s="9"/>
      <c r="F23" s="9"/>
      <c r="G23" s="9"/>
      <c r="H23" s="9"/>
      <c r="I23" s="9"/>
      <c r="J23" s="9"/>
      <c r="M23" s="31"/>
      <c r="N23" s="31"/>
      <c r="O23" s="31"/>
      <c r="P23" s="31"/>
      <c r="Q23" s="31"/>
    </row>
    <row r="24" spans="1:23" ht="10.5">
      <c r="A24" s="32" t="s">
        <v>24</v>
      </c>
      <c r="B24" s="20">
        <v>73.56595</v>
      </c>
      <c r="C24" s="20">
        <v>61.07494999999999</v>
      </c>
      <c r="D24" s="20">
        <v>59.953125</v>
      </c>
      <c r="E24" s="20">
        <f aca="true" t="shared" si="0" ref="E24:E31">AVERAGE(N24:Q24)</f>
        <v>67.621325</v>
      </c>
      <c r="F24" s="20"/>
      <c r="G24" s="20">
        <v>923.5920000000002</v>
      </c>
      <c r="H24" s="20">
        <v>895.28345</v>
      </c>
      <c r="I24" s="20">
        <v>874.4632249999999</v>
      </c>
      <c r="J24" s="20">
        <f aca="true" t="shared" si="1" ref="J24:J31">AVERAGE(T24:W24)</f>
        <v>891.006475</v>
      </c>
      <c r="M24" s="18">
        <v>57.15429999999998</v>
      </c>
      <c r="N24" s="18">
        <v>56.7176</v>
      </c>
      <c r="O24" s="18">
        <v>65.60229999999999</v>
      </c>
      <c r="P24" s="18">
        <v>75.14840000000001</v>
      </c>
      <c r="Q24" s="18">
        <v>73.017</v>
      </c>
      <c r="R24" s="18"/>
      <c r="S24" s="18">
        <v>907.6112000000002</v>
      </c>
      <c r="T24" s="18">
        <v>819.4399000000002</v>
      </c>
      <c r="U24" s="18">
        <v>910.0088</v>
      </c>
      <c r="V24" s="18">
        <v>903.8531999999997</v>
      </c>
      <c r="W24" s="18">
        <v>930.724</v>
      </c>
    </row>
    <row r="25" spans="1:23" ht="10.5">
      <c r="A25" s="9" t="s">
        <v>25</v>
      </c>
      <c r="B25" s="20">
        <v>648.3995500000002</v>
      </c>
      <c r="C25" s="20">
        <v>675.2826999999999</v>
      </c>
      <c r="D25" s="33">
        <v>636</v>
      </c>
      <c r="E25" s="33">
        <f t="shared" si="0"/>
        <v>589.4581499999999</v>
      </c>
      <c r="F25" s="20"/>
      <c r="G25" s="20">
        <v>5048.217474999999</v>
      </c>
      <c r="H25" s="20">
        <v>4985.1824</v>
      </c>
      <c r="I25" s="20">
        <v>4771.035999999999</v>
      </c>
      <c r="J25" s="33">
        <f t="shared" si="1"/>
        <v>4581.1929</v>
      </c>
      <c r="M25" s="18">
        <v>605.0475</v>
      </c>
      <c r="N25" s="18">
        <v>614.5756</v>
      </c>
      <c r="O25" s="18">
        <v>593.2949000000001</v>
      </c>
      <c r="P25" s="18">
        <v>564.1080999999998</v>
      </c>
      <c r="Q25" s="18">
        <v>585.854</v>
      </c>
      <c r="R25" s="18"/>
      <c r="S25" s="18">
        <v>4677.642099999997</v>
      </c>
      <c r="T25" s="18">
        <v>4587.8371</v>
      </c>
      <c r="U25" s="18">
        <v>4553.89</v>
      </c>
      <c r="V25" s="18">
        <v>4586.294500000001</v>
      </c>
      <c r="W25" s="18">
        <v>4596.75</v>
      </c>
    </row>
    <row r="26" spans="1:23" ht="10.5">
      <c r="A26" s="9" t="s">
        <v>26</v>
      </c>
      <c r="B26" s="20">
        <v>175.82655</v>
      </c>
      <c r="C26" s="20">
        <v>179.76420000000002</v>
      </c>
      <c r="D26" s="20">
        <v>172.1173</v>
      </c>
      <c r="E26" s="20">
        <f t="shared" si="0"/>
        <v>174.536725</v>
      </c>
      <c r="F26" s="20"/>
      <c r="G26" s="20">
        <v>1955.18725</v>
      </c>
      <c r="H26" s="20">
        <v>1969.5021999999997</v>
      </c>
      <c r="I26" s="20">
        <v>1943.7957499999998</v>
      </c>
      <c r="J26" s="20">
        <f t="shared" si="1"/>
        <v>1929.5940249999999</v>
      </c>
      <c r="M26" s="18">
        <v>196.3038</v>
      </c>
      <c r="N26" s="18">
        <v>178.2949000000001</v>
      </c>
      <c r="O26" s="18">
        <v>169.82729999999992</v>
      </c>
      <c r="P26" s="18">
        <v>180.5907</v>
      </c>
      <c r="Q26" s="18">
        <v>169.434</v>
      </c>
      <c r="R26" s="18"/>
      <c r="S26" s="18">
        <v>1988.9632999999997</v>
      </c>
      <c r="T26" s="18">
        <v>1941.0019</v>
      </c>
      <c r="U26" s="18">
        <v>1957.3862</v>
      </c>
      <c r="V26" s="18">
        <v>1908.99</v>
      </c>
      <c r="W26" s="18">
        <v>1910.998</v>
      </c>
    </row>
    <row r="27" spans="1:23" ht="10.5">
      <c r="A27" s="32" t="s">
        <v>27</v>
      </c>
      <c r="B27" s="31">
        <v>1220.9750500000002</v>
      </c>
      <c r="C27" s="31">
        <v>1242.931450000001</v>
      </c>
      <c r="D27" s="31">
        <v>1243.310775</v>
      </c>
      <c r="E27" s="31">
        <f t="shared" si="0"/>
        <v>1280.1307499999998</v>
      </c>
      <c r="F27" s="31"/>
      <c r="G27" s="31">
        <v>15294.840275000002</v>
      </c>
      <c r="H27" s="31">
        <v>15554.720700000002</v>
      </c>
      <c r="I27" s="31">
        <v>15435.697275000004</v>
      </c>
      <c r="J27" s="31">
        <f t="shared" si="1"/>
        <v>15470.5343</v>
      </c>
      <c r="M27" s="18">
        <v>1254.2332999999992</v>
      </c>
      <c r="N27" s="18">
        <v>1286.8815999999995</v>
      </c>
      <c r="O27" s="18">
        <v>1276.1101999999998</v>
      </c>
      <c r="P27" s="18">
        <v>1278.5931999999998</v>
      </c>
      <c r="Q27" s="70">
        <v>1278.938</v>
      </c>
      <c r="R27" s="70"/>
      <c r="S27" s="70">
        <v>15347.576499999996</v>
      </c>
      <c r="T27" s="70">
        <v>15410.133599999997</v>
      </c>
      <c r="U27" s="70">
        <v>15585.378599999996</v>
      </c>
      <c r="V27" s="70">
        <v>15389.785000000003</v>
      </c>
      <c r="W27" s="70">
        <v>15496.84</v>
      </c>
    </row>
    <row r="28" spans="1:23" ht="11.25">
      <c r="A28" s="34" t="s">
        <v>28</v>
      </c>
      <c r="B28" s="15">
        <v>393.7638999999999</v>
      </c>
      <c r="C28" s="15">
        <v>406.50942499999996</v>
      </c>
      <c r="D28" s="15">
        <v>411.83565</v>
      </c>
      <c r="E28" s="20">
        <f t="shared" si="0"/>
        <v>411.0888749999999</v>
      </c>
      <c r="F28" s="15"/>
      <c r="G28" s="15">
        <v>4694.673949999999</v>
      </c>
      <c r="H28" s="15">
        <v>4719.857375</v>
      </c>
      <c r="I28" s="15">
        <v>4612.473924999998</v>
      </c>
      <c r="J28" s="20">
        <f t="shared" si="1"/>
        <v>4571.3198999999995</v>
      </c>
      <c r="M28" s="18">
        <v>374.7771999999998</v>
      </c>
      <c r="N28" s="18">
        <v>397.59989999999993</v>
      </c>
      <c r="O28" s="18">
        <v>433.7844999999998</v>
      </c>
      <c r="P28" s="69">
        <v>425.576</v>
      </c>
      <c r="Q28" s="72">
        <v>387.39509999999984</v>
      </c>
      <c r="R28" s="73"/>
      <c r="S28" s="73">
        <v>4560.1954</v>
      </c>
      <c r="T28" s="73">
        <v>4514.98</v>
      </c>
      <c r="U28" s="73">
        <v>4588.9353999999985</v>
      </c>
      <c r="V28" s="73">
        <v>4610.439100000001</v>
      </c>
      <c r="W28" s="72">
        <v>4570.9250999999995</v>
      </c>
    </row>
    <row r="29" spans="1:23" ht="11.25">
      <c r="A29" s="34" t="s">
        <v>29</v>
      </c>
      <c r="B29" s="15">
        <v>385.029475</v>
      </c>
      <c r="C29" s="15">
        <v>377.94709999999986</v>
      </c>
      <c r="D29" s="15">
        <v>375.72259999999994</v>
      </c>
      <c r="E29" s="20">
        <f t="shared" si="0"/>
        <v>388.0993500000001</v>
      </c>
      <c r="F29" s="15"/>
      <c r="G29" s="15">
        <v>4463.829774999999</v>
      </c>
      <c r="H29" s="15">
        <v>4565.096049999998</v>
      </c>
      <c r="I29" s="15">
        <v>4508.75545</v>
      </c>
      <c r="J29" s="20">
        <f t="shared" si="1"/>
        <v>4533.934875</v>
      </c>
      <c r="M29" s="18">
        <v>396.5253999999996</v>
      </c>
      <c r="N29" s="18">
        <v>403.3188999999999</v>
      </c>
      <c r="O29" s="18">
        <v>379.1749</v>
      </c>
      <c r="P29" s="69">
        <v>379.6153999999999</v>
      </c>
      <c r="Q29" s="72">
        <v>390.2882000000003</v>
      </c>
      <c r="R29" s="73"/>
      <c r="S29" s="73">
        <v>4505.992799999998</v>
      </c>
      <c r="T29" s="73">
        <v>4559.2761</v>
      </c>
      <c r="U29" s="73">
        <v>4562.435199999999</v>
      </c>
      <c r="V29" s="73">
        <v>4503.099500000001</v>
      </c>
      <c r="W29" s="72">
        <v>4510.9287</v>
      </c>
    </row>
    <row r="30" spans="1:23" ht="11.25">
      <c r="A30" s="34" t="s">
        <v>30</v>
      </c>
      <c r="B30" s="15">
        <v>106.33262500000001</v>
      </c>
      <c r="C30" s="15">
        <v>115.11427499999999</v>
      </c>
      <c r="D30" s="15">
        <v>117.6451</v>
      </c>
      <c r="E30" s="20">
        <f t="shared" si="0"/>
        <v>119.31650000000002</v>
      </c>
      <c r="F30" s="15"/>
      <c r="G30" s="15">
        <v>1538.02015</v>
      </c>
      <c r="H30" s="15">
        <v>1591.6283999999998</v>
      </c>
      <c r="I30" s="15">
        <v>1676.5447249999993</v>
      </c>
      <c r="J30" s="20">
        <f t="shared" si="1"/>
        <v>1774.61665</v>
      </c>
      <c r="M30" s="18">
        <v>124.54990000000005</v>
      </c>
      <c r="N30" s="18">
        <v>120.3766</v>
      </c>
      <c r="O30" s="18">
        <v>110.06580000000002</v>
      </c>
      <c r="P30" s="69">
        <v>116.09309999999996</v>
      </c>
      <c r="Q30" s="72">
        <v>130.7305000000001</v>
      </c>
      <c r="R30" s="73"/>
      <c r="S30" s="73">
        <v>1676.5519000000002</v>
      </c>
      <c r="T30" s="73">
        <v>1759.5141999999998</v>
      </c>
      <c r="U30" s="73">
        <v>1820.9705000000001</v>
      </c>
      <c r="V30" s="73">
        <v>1728.3117000000002</v>
      </c>
      <c r="W30" s="72">
        <v>1789.6701999999996</v>
      </c>
    </row>
    <row r="31" spans="1:23" ht="11.25">
      <c r="A31" s="34" t="s">
        <v>31</v>
      </c>
      <c r="B31" s="15">
        <v>335.8490500000001</v>
      </c>
      <c r="C31" s="15">
        <v>343.36064999999996</v>
      </c>
      <c r="D31" s="15">
        <v>338.107525</v>
      </c>
      <c r="E31" s="20">
        <f t="shared" si="0"/>
        <v>361.62607499999996</v>
      </c>
      <c r="F31" s="15"/>
      <c r="G31" s="15">
        <v>4598.3164</v>
      </c>
      <c r="H31" s="15">
        <v>4678.138724999999</v>
      </c>
      <c r="I31" s="15">
        <v>4637.923199999999</v>
      </c>
      <c r="J31" s="20">
        <f t="shared" si="1"/>
        <v>4590.662799999999</v>
      </c>
      <c r="M31" s="18">
        <v>358.38079999999974</v>
      </c>
      <c r="N31" s="18">
        <v>365.58619999999956</v>
      </c>
      <c r="O31" s="18">
        <v>353.085</v>
      </c>
      <c r="P31" s="69">
        <v>357.30870000000004</v>
      </c>
      <c r="Q31" s="72">
        <v>370.5244000000003</v>
      </c>
      <c r="R31" s="73"/>
      <c r="S31" s="73">
        <v>4604.836399999999</v>
      </c>
      <c r="T31" s="73">
        <v>4576.363299999999</v>
      </c>
      <c r="U31" s="73">
        <v>4613.037499999998</v>
      </c>
      <c r="V31" s="73">
        <v>4547.934700000001</v>
      </c>
      <c r="W31" s="72">
        <v>4625.315699999998</v>
      </c>
    </row>
    <row r="32" spans="1:10" ht="10.5">
      <c r="A32" s="13" t="s">
        <v>32</v>
      </c>
      <c r="B32" s="15"/>
      <c r="C32" s="15"/>
      <c r="D32" s="15"/>
      <c r="E32" s="15"/>
      <c r="F32" s="15"/>
      <c r="G32" s="14"/>
      <c r="H32" s="14"/>
      <c r="I32" s="14"/>
      <c r="J32" s="15"/>
    </row>
    <row r="33" spans="1:23" ht="10.5">
      <c r="A33" s="19" t="s">
        <v>33</v>
      </c>
      <c r="B33" s="31">
        <v>1592.3273749999994</v>
      </c>
      <c r="C33" s="31">
        <v>1669.8263750000015</v>
      </c>
      <c r="D33" s="31">
        <v>1653.5746500000005</v>
      </c>
      <c r="E33" s="31">
        <f aca="true" t="shared" si="2" ref="E33:E42">AVERAGE(N33:Q33)</f>
        <v>1609.4352750000003</v>
      </c>
      <c r="F33" s="31"/>
      <c r="G33" s="31">
        <v>17167.061999999998</v>
      </c>
      <c r="H33" s="31">
        <v>17445.8575</v>
      </c>
      <c r="I33" s="31">
        <v>17276.718</v>
      </c>
      <c r="J33" s="31">
        <f aca="true" t="shared" si="3" ref="J33:J42">AVERAGE(T33:W33)</f>
        <v>17109.843475000005</v>
      </c>
      <c r="M33" s="31">
        <v>1646.9875000000038</v>
      </c>
      <c r="N33" s="31">
        <v>1639.1428999999998</v>
      </c>
      <c r="O33" s="31">
        <v>1572.3393000000024</v>
      </c>
      <c r="P33" s="31">
        <v>1588.2158999999997</v>
      </c>
      <c r="Q33" s="15">
        <v>1638.043</v>
      </c>
      <c r="R33" s="53"/>
      <c r="S33" s="15">
        <v>17282.091600000003</v>
      </c>
      <c r="T33" s="15">
        <v>16989.043900000004</v>
      </c>
      <c r="U33" s="15">
        <v>17083.336700000007</v>
      </c>
      <c r="V33" s="15">
        <v>17076.990300000012</v>
      </c>
      <c r="W33" s="15">
        <v>17290.003</v>
      </c>
    </row>
    <row r="34" spans="1:23" ht="11.25">
      <c r="A34" s="21" t="s">
        <v>34</v>
      </c>
      <c r="B34" s="31">
        <v>1412.8723999999995</v>
      </c>
      <c r="C34" s="31">
        <v>1471.4723999999999</v>
      </c>
      <c r="D34" s="31">
        <v>1477.3748500000004</v>
      </c>
      <c r="E34" s="20">
        <f t="shared" si="2"/>
        <v>1442.1361250000002</v>
      </c>
      <c r="F34" s="31"/>
      <c r="G34" s="31">
        <v>14898.465949999998</v>
      </c>
      <c r="H34" s="31">
        <v>15122.666274999998</v>
      </c>
      <c r="I34" s="31">
        <v>15124.051075</v>
      </c>
      <c r="J34" s="20">
        <f t="shared" si="3"/>
        <v>14927.407325000002</v>
      </c>
      <c r="M34" s="31">
        <v>1477.1463000000044</v>
      </c>
      <c r="N34" s="31">
        <v>1464.2348999999995</v>
      </c>
      <c r="O34" s="31">
        <v>1417.1265000000021</v>
      </c>
      <c r="P34" s="31">
        <v>1419.7636999999997</v>
      </c>
      <c r="Q34" s="72">
        <v>1467.4194</v>
      </c>
      <c r="R34" s="53"/>
      <c r="S34" s="15">
        <v>15107.998500000003</v>
      </c>
      <c r="T34" s="15">
        <v>14942.085400000004</v>
      </c>
      <c r="U34" s="15">
        <v>14882.957200000006</v>
      </c>
      <c r="V34" s="15">
        <v>14879.40870000001</v>
      </c>
      <c r="W34" s="72">
        <v>15005.177999999993</v>
      </c>
    </row>
    <row r="35" spans="1:23" ht="11.25">
      <c r="A35" s="21" t="s">
        <v>35</v>
      </c>
      <c r="B35" s="31">
        <v>1194.9926749999995</v>
      </c>
      <c r="C35" s="31">
        <v>1232.831825</v>
      </c>
      <c r="D35" s="31">
        <v>1260.0928250000004</v>
      </c>
      <c r="E35" s="20">
        <f t="shared" si="2"/>
        <v>1226.9239750000002</v>
      </c>
      <c r="F35" s="31"/>
      <c r="G35" s="31">
        <v>12979.477599999998</v>
      </c>
      <c r="H35" s="31">
        <v>13085.901124999997</v>
      </c>
      <c r="I35" s="31">
        <v>13053.364725</v>
      </c>
      <c r="J35" s="20">
        <f t="shared" si="3"/>
        <v>12767.944100000004</v>
      </c>
      <c r="M35" s="31">
        <v>1263.7563000000018</v>
      </c>
      <c r="N35" s="31">
        <v>1252.2159999999992</v>
      </c>
      <c r="O35" s="31">
        <v>1205.4411000000005</v>
      </c>
      <c r="P35" s="31">
        <v>1203.2610000000004</v>
      </c>
      <c r="Q35" s="72">
        <v>1246.777800000001</v>
      </c>
      <c r="R35" s="53"/>
      <c r="S35" s="15">
        <v>13018.371600000004</v>
      </c>
      <c r="T35" s="15">
        <v>12791.236300000002</v>
      </c>
      <c r="U35" s="15">
        <v>12734.377600000005</v>
      </c>
      <c r="V35" s="15">
        <v>12751.185900000011</v>
      </c>
      <c r="W35" s="72">
        <v>12794.976599999998</v>
      </c>
    </row>
    <row r="36" spans="1:23" ht="11.25">
      <c r="A36" s="21" t="s">
        <v>36</v>
      </c>
      <c r="B36" s="31">
        <v>217.87972499999998</v>
      </c>
      <c r="C36" s="31">
        <v>238.64057499999993</v>
      </c>
      <c r="D36" s="31">
        <v>217.282025</v>
      </c>
      <c r="E36" s="20">
        <f t="shared" si="2"/>
        <v>215.21214999999998</v>
      </c>
      <c r="F36" s="31"/>
      <c r="G36" s="31">
        <v>1918.9883500000003</v>
      </c>
      <c r="H36" s="31">
        <v>2036.7651500000006</v>
      </c>
      <c r="I36" s="31">
        <v>2070.6863499999995</v>
      </c>
      <c r="J36" s="20">
        <f t="shared" si="3"/>
        <v>2159.463225</v>
      </c>
      <c r="M36" s="31">
        <v>213.39</v>
      </c>
      <c r="N36" s="31">
        <v>212.01889999999992</v>
      </c>
      <c r="O36" s="31">
        <v>211.68539999999993</v>
      </c>
      <c r="P36" s="31">
        <v>216.50270000000006</v>
      </c>
      <c r="Q36" s="72">
        <v>220.64160000000004</v>
      </c>
      <c r="R36" s="53"/>
      <c r="S36" s="15">
        <v>2089.6268999999993</v>
      </c>
      <c r="T36" s="15">
        <v>2150.8491000000004</v>
      </c>
      <c r="U36" s="15">
        <v>2148.5796000000005</v>
      </c>
      <c r="V36" s="15">
        <v>2128.2228</v>
      </c>
      <c r="W36" s="72">
        <v>2210.2014000000004</v>
      </c>
    </row>
    <row r="37" spans="1:23" ht="11.25">
      <c r="A37" s="21" t="s">
        <v>37</v>
      </c>
      <c r="B37" s="31">
        <v>179.454975</v>
      </c>
      <c r="C37" s="31">
        <v>198.353975</v>
      </c>
      <c r="D37" s="31">
        <v>176.1998</v>
      </c>
      <c r="E37" s="20">
        <f t="shared" si="2"/>
        <v>167.29922499999998</v>
      </c>
      <c r="F37" s="31"/>
      <c r="G37" s="31">
        <v>2268.595975</v>
      </c>
      <c r="H37" s="31">
        <v>2323.1913999999997</v>
      </c>
      <c r="I37" s="31">
        <v>2152.6670000000004</v>
      </c>
      <c r="J37" s="20">
        <f t="shared" si="3"/>
        <v>2182.4362</v>
      </c>
      <c r="M37" s="35">
        <v>169.84120000000004</v>
      </c>
      <c r="N37" s="35">
        <v>174.908</v>
      </c>
      <c r="O37" s="35">
        <v>155.21279999999996</v>
      </c>
      <c r="P37" s="35">
        <v>168.45219999999995</v>
      </c>
      <c r="Q37" s="72">
        <v>170.6239</v>
      </c>
      <c r="R37" s="15"/>
      <c r="S37" s="15">
        <v>2174.0931</v>
      </c>
      <c r="T37" s="15">
        <v>2046.9585000000002</v>
      </c>
      <c r="U37" s="15">
        <v>2200.3795</v>
      </c>
      <c r="V37" s="15">
        <v>2197.5815999999995</v>
      </c>
      <c r="W37" s="72">
        <v>2284.8252000000007</v>
      </c>
    </row>
    <row r="38" spans="1:23" ht="10.5">
      <c r="A38" s="19" t="s">
        <v>38</v>
      </c>
      <c r="B38" s="35">
        <v>526.4397250000001</v>
      </c>
      <c r="C38" s="35">
        <v>489.2269250000002</v>
      </c>
      <c r="D38" s="35">
        <v>457.99070000000023</v>
      </c>
      <c r="E38" s="35">
        <f t="shared" si="2"/>
        <v>502.3119249999998</v>
      </c>
      <c r="F38" s="35"/>
      <c r="G38" s="35">
        <v>6054.775250000001</v>
      </c>
      <c r="H38" s="35">
        <v>5958.831250000001</v>
      </c>
      <c r="I38" s="35">
        <v>5748.2745</v>
      </c>
      <c r="J38" s="35">
        <f t="shared" si="3"/>
        <v>5762.484225</v>
      </c>
      <c r="M38" s="35">
        <v>465.7513999999998</v>
      </c>
      <c r="N38" s="35">
        <v>497.3267999999996</v>
      </c>
      <c r="O38" s="35">
        <v>532.4953999999996</v>
      </c>
      <c r="P38" s="35">
        <v>510.22450000000003</v>
      </c>
      <c r="Q38" s="15">
        <v>469.201</v>
      </c>
      <c r="R38" s="15"/>
      <c r="S38" s="15">
        <v>5639.701499999998</v>
      </c>
      <c r="T38" s="15">
        <v>5769.368600000001</v>
      </c>
      <c r="U38" s="15">
        <v>5923.326899999998</v>
      </c>
      <c r="V38" s="15">
        <v>5711.932400000001</v>
      </c>
      <c r="W38" s="15">
        <v>5645.309</v>
      </c>
    </row>
    <row r="39" spans="1:23" ht="11.25">
      <c r="A39" s="36" t="s">
        <v>39</v>
      </c>
      <c r="B39" s="23">
        <v>357.7698000000001</v>
      </c>
      <c r="C39" s="23">
        <v>335.53352499999994</v>
      </c>
      <c r="D39" s="23">
        <v>316.40854999999993</v>
      </c>
      <c r="E39" s="20">
        <f t="shared" si="2"/>
        <v>343.57332499999995</v>
      </c>
      <c r="F39" s="23"/>
      <c r="G39" s="23">
        <v>3952.935725</v>
      </c>
      <c r="H39" s="23">
        <v>3885.7315499999977</v>
      </c>
      <c r="I39" s="23">
        <v>3807.355399999999</v>
      </c>
      <c r="J39" s="20">
        <f t="shared" si="3"/>
        <v>3766.1240749999997</v>
      </c>
      <c r="M39" s="35">
        <v>317.1638999999998</v>
      </c>
      <c r="N39" s="35">
        <v>330.0759999999999</v>
      </c>
      <c r="O39" s="35">
        <v>361.8919000000001</v>
      </c>
      <c r="P39" s="35">
        <v>357.9444999999999</v>
      </c>
      <c r="Q39" s="72">
        <v>324.38089999999994</v>
      </c>
      <c r="R39" s="15"/>
      <c r="S39" s="15">
        <v>3714.6627999999982</v>
      </c>
      <c r="T39" s="15">
        <v>3761.393299999999</v>
      </c>
      <c r="U39" s="15">
        <v>3845.45</v>
      </c>
      <c r="V39" s="15">
        <v>3763.2947999999997</v>
      </c>
      <c r="W39" s="72">
        <v>3694.3581999999997</v>
      </c>
    </row>
    <row r="40" spans="1:23" ht="11.25">
      <c r="A40" s="36" t="s">
        <v>40</v>
      </c>
      <c r="B40" s="23">
        <v>84.4947</v>
      </c>
      <c r="C40" s="23">
        <v>85.056025</v>
      </c>
      <c r="D40" s="23">
        <v>82.706225</v>
      </c>
      <c r="E40" s="20">
        <f t="shared" si="2"/>
        <v>93.43117500000001</v>
      </c>
      <c r="F40" s="23"/>
      <c r="G40" s="23">
        <v>1142.6466750000006</v>
      </c>
      <c r="H40" s="23">
        <v>1170.490625</v>
      </c>
      <c r="I40" s="23">
        <v>1148.3998250000002</v>
      </c>
      <c r="J40" s="20">
        <f t="shared" si="3"/>
        <v>1187.081025</v>
      </c>
      <c r="M40" s="35">
        <v>96.23290000000001</v>
      </c>
      <c r="N40" s="35">
        <v>104.73140000000002</v>
      </c>
      <c r="O40" s="35">
        <v>95.14420000000001</v>
      </c>
      <c r="P40" s="35">
        <v>81.36099999999999</v>
      </c>
      <c r="Q40" s="72">
        <v>92.48810000000002</v>
      </c>
      <c r="R40" s="15"/>
      <c r="S40" s="15">
        <v>1146.8159</v>
      </c>
      <c r="T40" s="15">
        <v>1201.8418</v>
      </c>
      <c r="U40" s="15">
        <v>1222.4521</v>
      </c>
      <c r="V40" s="15">
        <v>1147.6210999999998</v>
      </c>
      <c r="W40" s="72">
        <v>1176.4090999999999</v>
      </c>
    </row>
    <row r="41" spans="1:23" ht="11.25">
      <c r="A41" s="36" t="s">
        <v>41</v>
      </c>
      <c r="B41" s="23">
        <v>48.04685</v>
      </c>
      <c r="C41" s="23">
        <v>39.13357500000001</v>
      </c>
      <c r="D41" s="23">
        <v>32.56335</v>
      </c>
      <c r="E41" s="20">
        <f t="shared" si="2"/>
        <v>38.672825</v>
      </c>
      <c r="F41" s="23"/>
      <c r="G41" s="23">
        <v>468.9571999999999</v>
      </c>
      <c r="H41" s="23">
        <v>437.5292499999998</v>
      </c>
      <c r="I41" s="23">
        <v>396.968675</v>
      </c>
      <c r="J41" s="20">
        <f t="shared" si="3"/>
        <v>409.205125</v>
      </c>
      <c r="M41" s="35">
        <v>28.2325</v>
      </c>
      <c r="N41" s="35">
        <v>37.23329999999999</v>
      </c>
      <c r="O41" s="35">
        <v>40.99730000000001</v>
      </c>
      <c r="P41" s="35">
        <v>41.979400000000005</v>
      </c>
      <c r="Q41" s="72">
        <v>34.481300000000005</v>
      </c>
      <c r="R41" s="15"/>
      <c r="S41" s="15">
        <v>381.2379</v>
      </c>
      <c r="T41" s="15">
        <v>410.14160000000004</v>
      </c>
      <c r="U41" s="15">
        <v>431.8067</v>
      </c>
      <c r="V41" s="15">
        <v>407.7284000000001</v>
      </c>
      <c r="W41" s="72">
        <v>387.14380000000006</v>
      </c>
    </row>
    <row r="42" spans="1:23" ht="11.25">
      <c r="A42" s="36" t="s">
        <v>42</v>
      </c>
      <c r="B42" s="23">
        <v>36.128375</v>
      </c>
      <c r="C42" s="23">
        <v>29.5038</v>
      </c>
      <c r="D42" s="23">
        <v>26.312575000000002</v>
      </c>
      <c r="E42" s="20">
        <f t="shared" si="2"/>
        <v>26.634499999999996</v>
      </c>
      <c r="F42" s="23"/>
      <c r="G42" s="23">
        <v>490.23547499999984</v>
      </c>
      <c r="H42" s="23">
        <v>465.0795</v>
      </c>
      <c r="I42" s="23">
        <v>395.55030000000016</v>
      </c>
      <c r="J42" s="20">
        <f t="shared" si="3"/>
        <v>400.074</v>
      </c>
      <c r="M42" s="35">
        <v>24.12210000000001</v>
      </c>
      <c r="N42" s="35">
        <v>25.286099999999998</v>
      </c>
      <c r="O42" s="35">
        <v>34.461999999999996</v>
      </c>
      <c r="P42" s="35">
        <v>28.93959999999999</v>
      </c>
      <c r="Q42" s="72">
        <v>17.8503</v>
      </c>
      <c r="R42" s="15"/>
      <c r="S42" s="15">
        <v>396.9849</v>
      </c>
      <c r="T42" s="15">
        <v>395.99190000000004</v>
      </c>
      <c r="U42" s="15">
        <v>423.6181</v>
      </c>
      <c r="V42" s="15">
        <v>393.2881</v>
      </c>
      <c r="W42" s="72">
        <v>387.3979</v>
      </c>
    </row>
    <row r="43" spans="1:23" ht="10.5">
      <c r="A43" s="37"/>
      <c r="B43" s="38"/>
      <c r="C43" s="38"/>
      <c r="D43" s="38"/>
      <c r="E43" s="38"/>
      <c r="F43" s="38"/>
      <c r="G43" s="39"/>
      <c r="H43" s="39"/>
      <c r="I43" s="39"/>
      <c r="J43" s="38"/>
      <c r="M43" s="20"/>
      <c r="N43" s="20"/>
      <c r="O43" s="20"/>
      <c r="P43" s="20"/>
      <c r="Q43" s="35"/>
      <c r="R43" s="35"/>
      <c r="S43" s="35"/>
      <c r="T43" s="35"/>
      <c r="U43" s="35"/>
      <c r="V43" s="35"/>
      <c r="W43" s="35"/>
    </row>
    <row r="44" spans="1:23" ht="10.5">
      <c r="A44" s="40" t="s">
        <v>43</v>
      </c>
      <c r="B44" s="12">
        <v>73.309225</v>
      </c>
      <c r="C44" s="12">
        <v>79.14344999999999</v>
      </c>
      <c r="D44" s="12">
        <v>105.58099999999999</v>
      </c>
      <c r="E44" s="12">
        <f>AVERAGE(N44:Q44)</f>
        <v>128.965125</v>
      </c>
      <c r="F44" s="12"/>
      <c r="G44" s="12">
        <v>1506.0407500000001</v>
      </c>
      <c r="H44" s="12">
        <v>1691.9125</v>
      </c>
      <c r="I44" s="12">
        <v>1944.8885</v>
      </c>
      <c r="J44" s="12">
        <f>AVERAGE(T44:W44)</f>
        <v>2102.3885999999998</v>
      </c>
      <c r="M44" s="12">
        <v>106.6714</v>
      </c>
      <c r="N44" s="12">
        <v>126.0952</v>
      </c>
      <c r="O44" s="12">
        <v>134.1623</v>
      </c>
      <c r="P44" s="12">
        <v>114.12299999999999</v>
      </c>
      <c r="Q44" s="12">
        <v>141.48</v>
      </c>
      <c r="R44" s="12"/>
      <c r="S44" s="12">
        <v>2144.65</v>
      </c>
      <c r="T44" s="12">
        <v>2273.2182</v>
      </c>
      <c r="U44" s="12">
        <v>2092.6871999999994</v>
      </c>
      <c r="V44" s="12">
        <v>1864.12</v>
      </c>
      <c r="W44" s="12">
        <v>2179.529</v>
      </c>
    </row>
    <row r="45" spans="1:23" ht="10.5">
      <c r="A45" s="13" t="s">
        <v>7</v>
      </c>
      <c r="B45" s="41"/>
      <c r="C45" s="41"/>
      <c r="D45" s="41"/>
      <c r="E45" s="41"/>
      <c r="F45" s="41"/>
      <c r="G45" s="41"/>
      <c r="H45" s="41"/>
      <c r="I45" s="41"/>
      <c r="J45" s="41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</row>
    <row r="46" spans="1:23" ht="10.5">
      <c r="A46" s="19" t="s">
        <v>8</v>
      </c>
      <c r="B46" s="20">
        <v>26.472050000000003</v>
      </c>
      <c r="C46" s="20">
        <v>30.644349999999996</v>
      </c>
      <c r="D46" s="20">
        <v>46.317125000000004</v>
      </c>
      <c r="E46" s="20">
        <f>AVERAGE(N46:Q46)</f>
        <v>59.376425</v>
      </c>
      <c r="F46" s="20"/>
      <c r="G46" s="20">
        <v>722.42725</v>
      </c>
      <c r="H46" s="20">
        <v>820.39825</v>
      </c>
      <c r="I46" s="20">
        <v>1000.3767499999999</v>
      </c>
      <c r="J46" s="20">
        <f>AVERAGE(T46:W46)</f>
        <v>1113.6802</v>
      </c>
      <c r="M46" s="20">
        <v>49.87329999999999</v>
      </c>
      <c r="N46" s="20">
        <v>58.0821</v>
      </c>
      <c r="O46" s="20">
        <v>64.30589999999998</v>
      </c>
      <c r="P46" s="20">
        <v>50.36969999999999</v>
      </c>
      <c r="Q46" s="20">
        <v>64.748</v>
      </c>
      <c r="R46" s="20"/>
      <c r="S46" s="20">
        <v>1101.8736999999999</v>
      </c>
      <c r="T46" s="20">
        <v>1198.1947</v>
      </c>
      <c r="U46" s="20">
        <v>1121.0365</v>
      </c>
      <c r="V46" s="20">
        <v>990.8866</v>
      </c>
      <c r="W46" s="20">
        <v>1144.603</v>
      </c>
    </row>
    <row r="47" spans="1:23" ht="10.5">
      <c r="A47" s="21" t="s">
        <v>9</v>
      </c>
      <c r="B47" s="20">
        <v>46.837174999999995</v>
      </c>
      <c r="C47" s="20">
        <v>48.49909999999999</v>
      </c>
      <c r="D47" s="20">
        <v>59.264025</v>
      </c>
      <c r="E47" s="20">
        <f>AVERAGE(N47:Q47)</f>
        <v>69.58845000000001</v>
      </c>
      <c r="F47" s="20"/>
      <c r="G47" s="20">
        <v>783.6135</v>
      </c>
      <c r="H47" s="20">
        <v>871.51425</v>
      </c>
      <c r="I47" s="20">
        <v>944.512</v>
      </c>
      <c r="J47" s="20">
        <f>AVERAGE(T47:W47)</f>
        <v>988.7081499999999</v>
      </c>
      <c r="M47" s="20">
        <v>56.798100000000005</v>
      </c>
      <c r="N47" s="20">
        <v>68.01310000000001</v>
      </c>
      <c r="O47" s="20">
        <v>69.8564</v>
      </c>
      <c r="P47" s="20">
        <v>63.75330000000002</v>
      </c>
      <c r="Q47" s="20">
        <v>76.731</v>
      </c>
      <c r="R47" s="20"/>
      <c r="S47" s="20">
        <v>1042.7762999999998</v>
      </c>
      <c r="T47" s="20">
        <v>1075.0234999999998</v>
      </c>
      <c r="U47" s="20">
        <v>971.6506999999999</v>
      </c>
      <c r="V47" s="20">
        <v>873.2334</v>
      </c>
      <c r="W47" s="20">
        <v>1034.925</v>
      </c>
    </row>
    <row r="48" spans="1:23" ht="10.5">
      <c r="A48" s="22" t="s">
        <v>10</v>
      </c>
      <c r="B48" s="41"/>
      <c r="C48" s="41"/>
      <c r="D48" s="41"/>
      <c r="E48" s="41"/>
      <c r="F48" s="41"/>
      <c r="G48" s="41"/>
      <c r="H48" s="41"/>
      <c r="I48" s="41"/>
      <c r="J48" s="41"/>
      <c r="M48" s="20"/>
      <c r="N48" s="20"/>
      <c r="O48" s="31"/>
      <c r="P48" s="31"/>
      <c r="Q48" s="31"/>
      <c r="R48" s="31"/>
      <c r="S48" s="31"/>
      <c r="T48" s="31"/>
      <c r="U48" s="31"/>
      <c r="V48" s="31"/>
      <c r="W48" s="31"/>
    </row>
    <row r="49" spans="1:23" ht="11.25">
      <c r="A49" s="24" t="s">
        <v>11</v>
      </c>
      <c r="B49" s="20">
        <v>56.248425000000005</v>
      </c>
      <c r="C49" s="20">
        <v>58.243475</v>
      </c>
      <c r="D49" s="20">
        <v>76.59475</v>
      </c>
      <c r="E49" s="20">
        <f>AVERAGE(N49:Q49)</f>
        <v>101.355775</v>
      </c>
      <c r="F49" s="20"/>
      <c r="G49" s="20">
        <v>1370.1903999999997</v>
      </c>
      <c r="H49" s="20">
        <v>1530.22165</v>
      </c>
      <c r="I49" s="20">
        <v>1705.803249999999</v>
      </c>
      <c r="J49" s="20">
        <f>AVERAGE(T49:W49)</f>
        <v>1828.2688500000004</v>
      </c>
      <c r="M49" s="20">
        <v>75.7924</v>
      </c>
      <c r="N49" s="20">
        <v>93.38640000000001</v>
      </c>
      <c r="O49" s="15">
        <v>106.89239999999998</v>
      </c>
      <c r="P49" s="15">
        <v>95.14429999999999</v>
      </c>
      <c r="Q49" s="15">
        <v>110</v>
      </c>
      <c r="R49" s="15"/>
      <c r="S49" s="15">
        <v>1860.4343</v>
      </c>
      <c r="T49" s="15">
        <v>1986.5346000000004</v>
      </c>
      <c r="U49" s="15">
        <v>1817.142000000001</v>
      </c>
      <c r="V49" s="15">
        <v>1628.9287999999997</v>
      </c>
      <c r="W49" s="72">
        <v>1880.47</v>
      </c>
    </row>
    <row r="50" spans="1:23" ht="10.5">
      <c r="A50" s="24" t="s">
        <v>12</v>
      </c>
      <c r="B50" s="20">
        <v>17.060799999999993</v>
      </c>
      <c r="C50" s="20">
        <v>20.89997499999999</v>
      </c>
      <c r="D50" s="20">
        <v>28.98625</v>
      </c>
      <c r="E50" s="20">
        <f>AVERAGE(N50:Q50)</f>
        <v>27.48935</v>
      </c>
      <c r="F50" s="20"/>
      <c r="G50" s="20">
        <v>135.8503500000004</v>
      </c>
      <c r="H50" s="20">
        <v>161.69084999999995</v>
      </c>
      <c r="I50" s="20">
        <v>239.085250000001</v>
      </c>
      <c r="J50" s="20">
        <f>AVERAGE(T50:W50)</f>
        <v>274.1199999999995</v>
      </c>
      <c r="M50" s="20">
        <v>30.879000000000005</v>
      </c>
      <c r="N50" s="20">
        <v>32.7088</v>
      </c>
      <c r="O50" s="15">
        <v>27.269900000000007</v>
      </c>
      <c r="P50" s="15">
        <v>18.978700000000003</v>
      </c>
      <c r="Q50" s="15">
        <v>31</v>
      </c>
      <c r="R50" s="15"/>
      <c r="S50" s="15">
        <v>284.2157000000002</v>
      </c>
      <c r="T50" s="15">
        <v>286.6835999999994</v>
      </c>
      <c r="U50" s="15">
        <v>275.54519999999843</v>
      </c>
      <c r="V50" s="15">
        <v>235.1912000000002</v>
      </c>
      <c r="W50" s="15">
        <v>299.06</v>
      </c>
    </row>
    <row r="51" spans="1:23" ht="10.5">
      <c r="A51" s="40" t="s">
        <v>13</v>
      </c>
      <c r="B51" s="41"/>
      <c r="C51" s="41"/>
      <c r="D51" s="41"/>
      <c r="E51" s="41"/>
      <c r="F51" s="41"/>
      <c r="G51" s="41"/>
      <c r="H51" s="41"/>
      <c r="I51" s="41"/>
      <c r="J51" s="41"/>
      <c r="M51" s="20"/>
      <c r="N51" s="20"/>
      <c r="O51" s="15"/>
      <c r="P51" s="15"/>
      <c r="Q51" s="15"/>
      <c r="R51" s="15"/>
      <c r="S51" s="15"/>
      <c r="T51" s="15"/>
      <c r="U51" s="15"/>
      <c r="V51" s="15"/>
      <c r="W51" s="15"/>
    </row>
    <row r="52" spans="1:23" ht="10.5">
      <c r="A52" s="24" t="s">
        <v>14</v>
      </c>
      <c r="B52" s="25">
        <v>14.198975</v>
      </c>
      <c r="C52" s="25">
        <v>17.7675</v>
      </c>
      <c r="D52" s="25">
        <v>23.080675</v>
      </c>
      <c r="E52" s="20">
        <f>AVERAGE(N52:Q52)</f>
        <v>30.1662</v>
      </c>
      <c r="F52" s="25"/>
      <c r="G52" s="25">
        <v>379.7883499999999</v>
      </c>
      <c r="H52" s="25">
        <v>398.97845</v>
      </c>
      <c r="I52" s="25">
        <v>449.93632499999995</v>
      </c>
      <c r="J52" s="20">
        <f>AVERAGE(T52:W52)</f>
        <v>479.7219</v>
      </c>
      <c r="M52" s="20">
        <v>16.773</v>
      </c>
      <c r="N52" s="20">
        <v>29.879500000000004</v>
      </c>
      <c r="O52" s="15">
        <v>24.802</v>
      </c>
      <c r="P52" s="15">
        <v>24.9833</v>
      </c>
      <c r="Q52" s="15">
        <v>41</v>
      </c>
      <c r="R52" s="15"/>
      <c r="S52" s="15">
        <v>496.1181</v>
      </c>
      <c r="T52" s="15">
        <v>507.95320000000004</v>
      </c>
      <c r="U52" s="15">
        <v>481.78459999999995</v>
      </c>
      <c r="V52" s="15">
        <v>407.0698</v>
      </c>
      <c r="W52" s="15">
        <v>522.08</v>
      </c>
    </row>
    <row r="53" spans="1:23" ht="10.5">
      <c r="A53" s="42" t="s">
        <v>44</v>
      </c>
      <c r="B53" s="25">
        <v>59.11024999999999</v>
      </c>
      <c r="C53" s="25">
        <v>61.37594999999999</v>
      </c>
      <c r="D53" s="25">
        <v>82.50032499999999</v>
      </c>
      <c r="E53" s="20">
        <f>AVERAGE(N53:Q53)</f>
        <v>98.67892499999999</v>
      </c>
      <c r="F53" s="25"/>
      <c r="G53" s="25">
        <v>1126.2524000000003</v>
      </c>
      <c r="H53" s="25">
        <v>1292.9340499999998</v>
      </c>
      <c r="I53" s="25">
        <v>1494.9521750000001</v>
      </c>
      <c r="J53" s="20">
        <f>AVERAGE(T53:W53)</f>
        <v>1622.6669499999998</v>
      </c>
      <c r="M53" s="43">
        <v>89.89840000000001</v>
      </c>
      <c r="N53" s="43">
        <v>96.2157</v>
      </c>
      <c r="O53" s="54">
        <v>109.3603</v>
      </c>
      <c r="P53" s="54">
        <v>89.13969999999999</v>
      </c>
      <c r="Q53" s="54">
        <v>100</v>
      </c>
      <c r="R53" s="54"/>
      <c r="S53" s="54">
        <v>1648.5319</v>
      </c>
      <c r="T53" s="54">
        <v>1765.265</v>
      </c>
      <c r="U53" s="54">
        <v>1610.9025999999994</v>
      </c>
      <c r="V53" s="54">
        <v>1457.0502</v>
      </c>
      <c r="W53" s="54">
        <v>1657.45</v>
      </c>
    </row>
    <row r="54" spans="1:10" ht="10.5">
      <c r="A54" s="9"/>
      <c r="B54" s="44"/>
      <c r="C54" s="17"/>
      <c r="D54" s="17"/>
      <c r="E54" s="17"/>
      <c r="F54" s="17"/>
      <c r="G54" s="17"/>
      <c r="H54" s="17"/>
      <c r="I54" s="17"/>
      <c r="J54" s="17"/>
    </row>
    <row r="55" spans="1:23" ht="10.5">
      <c r="A55" s="11" t="s">
        <v>45</v>
      </c>
      <c r="B55" s="12">
        <v>2548.7683249999995</v>
      </c>
      <c r="C55" s="12">
        <v>2560.1557750000006</v>
      </c>
      <c r="D55" s="12">
        <v>2632.3885</v>
      </c>
      <c r="E55" s="12">
        <f>AVERAGE(N55:Q55)</f>
        <v>2635.7876750000005</v>
      </c>
      <c r="F55" s="12"/>
      <c r="G55" s="12">
        <v>34152.097</v>
      </c>
      <c r="H55" s="12">
        <v>34239.82475</v>
      </c>
      <c r="I55" s="12">
        <v>34782.419749999994</v>
      </c>
      <c r="J55" s="12">
        <f aca="true" t="shared" si="4" ref="J55:J62">AVERAGE(T55:W55)</f>
        <v>35076.72215</v>
      </c>
      <c r="M55" s="12">
        <v>2642.8319</v>
      </c>
      <c r="N55" s="12">
        <v>2606.1837</v>
      </c>
      <c r="O55" s="12">
        <v>2634.8201000000004</v>
      </c>
      <c r="P55" s="12">
        <v>2666.4099</v>
      </c>
      <c r="Q55" s="12">
        <v>2635.737</v>
      </c>
      <c r="R55" s="12"/>
      <c r="S55" s="12">
        <v>34810.48660000001</v>
      </c>
      <c r="T55" s="12">
        <v>34921.16870000001</v>
      </c>
      <c r="U55" s="12">
        <v>34921.4559</v>
      </c>
      <c r="V55" s="12">
        <v>35429.37800000001</v>
      </c>
      <c r="W55" s="12">
        <v>35034.886</v>
      </c>
    </row>
    <row r="56" spans="1:23" ht="10.5">
      <c r="A56" s="9" t="s">
        <v>46</v>
      </c>
      <c r="B56" s="20">
        <v>109.191125</v>
      </c>
      <c r="C56" s="20">
        <v>112.622675</v>
      </c>
      <c r="D56" s="20">
        <v>114.36524999999999</v>
      </c>
      <c r="E56" s="20">
        <v>109.48352499999976</v>
      </c>
      <c r="F56" s="20"/>
      <c r="G56" s="20">
        <v>2884.4312499999996</v>
      </c>
      <c r="H56" s="20">
        <v>2985.84075</v>
      </c>
      <c r="I56" s="20">
        <v>2947.3095000000003</v>
      </c>
      <c r="J56" s="20">
        <f t="shared" si="4"/>
        <v>3080.5627500000055</v>
      </c>
      <c r="M56" s="20">
        <v>104.2910000000004</v>
      </c>
      <c r="N56" s="20">
        <v>115.16829999999936</v>
      </c>
      <c r="O56" s="20">
        <v>116.86440000000016</v>
      </c>
      <c r="P56" s="20">
        <v>113.68439999999953</v>
      </c>
      <c r="Q56" s="20">
        <v>92.217</v>
      </c>
      <c r="S56" s="20">
        <v>2906.5933000000114</v>
      </c>
      <c r="T56" s="20">
        <v>3039.920800000011</v>
      </c>
      <c r="U56" s="20">
        <v>3023.0549999999967</v>
      </c>
      <c r="V56" s="20">
        <v>3242.3592000000135</v>
      </c>
      <c r="W56" s="20">
        <v>3016.916</v>
      </c>
    </row>
    <row r="57" spans="1:23" ht="9.75" customHeight="1" hidden="1">
      <c r="A57" s="9" t="s">
        <v>47</v>
      </c>
      <c r="B57" s="20"/>
      <c r="C57" s="20"/>
      <c r="D57" s="20"/>
      <c r="E57" s="20">
        <v>43.053</v>
      </c>
      <c r="F57" s="20"/>
      <c r="G57" s="20"/>
      <c r="H57" s="20"/>
      <c r="I57" s="20"/>
      <c r="J57" s="20">
        <f t="shared" si="4"/>
        <v>1468.791</v>
      </c>
      <c r="M57" s="20"/>
      <c r="N57" s="45">
        <v>47.205</v>
      </c>
      <c r="O57" s="45">
        <v>43.224</v>
      </c>
      <c r="P57" s="45">
        <v>46.533</v>
      </c>
      <c r="Q57" s="45">
        <v>35.25</v>
      </c>
      <c r="S57" s="20"/>
      <c r="T57" s="20">
        <v>1394.287</v>
      </c>
      <c r="U57" s="20">
        <v>1388.967</v>
      </c>
      <c r="V57" s="20">
        <v>1643.7</v>
      </c>
      <c r="W57" s="20">
        <v>1448.21</v>
      </c>
    </row>
    <row r="58" spans="1:23" ht="9.75" customHeight="1" hidden="1">
      <c r="A58" s="9" t="s">
        <v>48</v>
      </c>
      <c r="B58" s="20"/>
      <c r="C58" s="20"/>
      <c r="D58" s="20"/>
      <c r="E58" s="20">
        <v>18.868499999999997</v>
      </c>
      <c r="F58" s="20"/>
      <c r="G58" s="20"/>
      <c r="H58" s="20"/>
      <c r="I58" s="20"/>
      <c r="J58" s="20">
        <f t="shared" si="4"/>
        <v>292.95975</v>
      </c>
      <c r="M58" s="20"/>
      <c r="N58" s="45">
        <v>17.506</v>
      </c>
      <c r="O58" s="45">
        <v>26.269</v>
      </c>
      <c r="P58" s="45">
        <v>20.254</v>
      </c>
      <c r="Q58" s="45">
        <v>11.445</v>
      </c>
      <c r="S58" s="20"/>
      <c r="T58" s="20">
        <v>288.254</v>
      </c>
      <c r="U58" s="20">
        <v>294.251</v>
      </c>
      <c r="V58" s="20">
        <v>350.743</v>
      </c>
      <c r="W58" s="20">
        <v>238.591</v>
      </c>
    </row>
    <row r="59" spans="1:23" ht="9.75" customHeight="1" hidden="1">
      <c r="A59" s="9" t="s">
        <v>49</v>
      </c>
      <c r="B59" s="20"/>
      <c r="C59" s="20"/>
      <c r="D59" s="20"/>
      <c r="E59" s="20">
        <v>47.5625</v>
      </c>
      <c r="F59" s="20"/>
      <c r="G59" s="20"/>
      <c r="H59" s="20"/>
      <c r="I59" s="20"/>
      <c r="J59" s="20">
        <f t="shared" si="4"/>
        <v>1318.812</v>
      </c>
      <c r="M59" s="20"/>
      <c r="N59" s="45">
        <v>50.458</v>
      </c>
      <c r="O59" s="45">
        <v>47.372</v>
      </c>
      <c r="P59" s="45">
        <v>46.898</v>
      </c>
      <c r="Q59" s="45">
        <v>45.522</v>
      </c>
      <c r="S59" s="20"/>
      <c r="T59" s="20">
        <v>1357.38</v>
      </c>
      <c r="U59" s="20">
        <v>1339.837</v>
      </c>
      <c r="V59" s="20">
        <v>1247.916</v>
      </c>
      <c r="W59" s="20">
        <v>1330.115</v>
      </c>
    </row>
    <row r="60" spans="1:23" ht="10.5">
      <c r="A60" s="9" t="s">
        <v>50</v>
      </c>
      <c r="B60" s="20">
        <v>902.7034249999999</v>
      </c>
      <c r="C60" s="20">
        <v>882.513475</v>
      </c>
      <c r="D60" s="20">
        <v>919.9137499999999</v>
      </c>
      <c r="E60" s="20">
        <f>AVERAGE(N60:Q60)</f>
        <v>909.8905750000001</v>
      </c>
      <c r="F60" s="20"/>
      <c r="G60" s="20">
        <v>11711.4265</v>
      </c>
      <c r="H60" s="20">
        <v>11499.769</v>
      </c>
      <c r="I60" s="20">
        <v>11867.7905</v>
      </c>
      <c r="J60" s="20">
        <f t="shared" si="4"/>
        <v>11870.8438</v>
      </c>
      <c r="M60" s="20">
        <v>936.7072</v>
      </c>
      <c r="N60" s="20">
        <v>880.1548000000001</v>
      </c>
      <c r="O60" s="20">
        <v>900.8309000000002</v>
      </c>
      <c r="P60" s="20">
        <v>932.8876000000004</v>
      </c>
      <c r="Q60" s="20">
        <v>925.689</v>
      </c>
      <c r="S60" s="20">
        <v>11889.785099999997</v>
      </c>
      <c r="T60" s="20">
        <v>11821.732399999999</v>
      </c>
      <c r="U60" s="20">
        <v>11794.060800000005</v>
      </c>
      <c r="V60" s="20">
        <v>12023.606999999996</v>
      </c>
      <c r="W60" s="20">
        <v>11843.975</v>
      </c>
    </row>
    <row r="61" spans="1:23" ht="10.5">
      <c r="A61" s="9" t="s">
        <v>51</v>
      </c>
      <c r="B61" s="20">
        <v>668.7404499999999</v>
      </c>
      <c r="C61" s="20">
        <v>681.176725</v>
      </c>
      <c r="D61" s="20">
        <v>691.78575</v>
      </c>
      <c r="E61" s="20">
        <f>AVERAGE(N61:Q61)</f>
        <v>698.216875</v>
      </c>
      <c r="F61" s="20"/>
      <c r="G61" s="20">
        <v>8327.21975</v>
      </c>
      <c r="H61" s="20">
        <v>8380.329</v>
      </c>
      <c r="I61" s="20">
        <v>8437.665</v>
      </c>
      <c r="J61" s="20">
        <f t="shared" si="4"/>
        <v>8480.2373</v>
      </c>
      <c r="M61" s="20">
        <v>694.1315</v>
      </c>
      <c r="N61" s="20">
        <v>696.6289</v>
      </c>
      <c r="O61" s="20">
        <v>698.3958000000001</v>
      </c>
      <c r="P61" s="20">
        <v>698.4038</v>
      </c>
      <c r="Q61" s="20">
        <v>699.439</v>
      </c>
      <c r="S61" s="20">
        <v>8447.645700000001</v>
      </c>
      <c r="T61" s="20">
        <v>8468.156399999998</v>
      </c>
      <c r="U61" s="20">
        <v>8484.4704</v>
      </c>
      <c r="V61" s="20">
        <v>8480.1044</v>
      </c>
      <c r="W61" s="20">
        <v>8488.218</v>
      </c>
    </row>
    <row r="62" spans="1:23" ht="10.5">
      <c r="A62" s="9" t="s">
        <v>52</v>
      </c>
      <c r="B62" s="20">
        <v>868.133325</v>
      </c>
      <c r="C62" s="20">
        <v>883.8429000000002</v>
      </c>
      <c r="D62" s="20">
        <v>906.32375</v>
      </c>
      <c r="E62" s="20">
        <f>AVERAGE(N62:Q62)</f>
        <v>918.1969500000001</v>
      </c>
      <c r="F62" s="20"/>
      <c r="G62" s="20">
        <v>11229.02</v>
      </c>
      <c r="H62" s="20">
        <v>11373.8855</v>
      </c>
      <c r="I62" s="20">
        <v>11529.6545</v>
      </c>
      <c r="J62" s="20">
        <f t="shared" si="4"/>
        <v>11645.078300000001</v>
      </c>
      <c r="M62" s="20">
        <v>907.7022</v>
      </c>
      <c r="N62" s="20">
        <v>914.2317000000003</v>
      </c>
      <c r="O62" s="20">
        <v>918.729</v>
      </c>
      <c r="P62" s="20">
        <v>921.4341000000001</v>
      </c>
      <c r="Q62" s="20">
        <v>918.393</v>
      </c>
      <c r="S62" s="20">
        <v>11566.462500000001</v>
      </c>
      <c r="T62" s="20">
        <v>11591.3591</v>
      </c>
      <c r="U62" s="20">
        <v>11619.869699999997</v>
      </c>
      <c r="V62" s="20">
        <v>11683.307400000002</v>
      </c>
      <c r="W62" s="20">
        <v>11685.777</v>
      </c>
    </row>
    <row r="63" spans="1:10" ht="10.5">
      <c r="A63" s="9"/>
      <c r="B63" s="46"/>
      <c r="C63" s="46"/>
      <c r="D63" s="9"/>
      <c r="E63" s="9"/>
      <c r="F63" s="9"/>
      <c r="G63" s="9"/>
      <c r="H63" s="9"/>
      <c r="I63" s="9"/>
      <c r="J63" s="9"/>
    </row>
    <row r="64" spans="1:10" ht="10.5">
      <c r="A64" s="47" t="s">
        <v>53</v>
      </c>
      <c r="B64" s="48"/>
      <c r="C64" s="48"/>
      <c r="D64" s="48"/>
      <c r="E64" s="48"/>
      <c r="F64" s="48"/>
      <c r="G64" s="48"/>
      <c r="H64" s="48"/>
      <c r="I64" s="48"/>
      <c r="J64" s="48"/>
    </row>
    <row r="65" spans="1:10" ht="10.5">
      <c r="A65" s="49" t="s">
        <v>54</v>
      </c>
      <c r="B65" s="50">
        <v>0.681</v>
      </c>
      <c r="C65" s="50">
        <v>0.689</v>
      </c>
      <c r="D65" s="50">
        <v>0.679</v>
      </c>
      <c r="E65" s="50">
        <v>0.684</v>
      </c>
      <c r="F65" s="51"/>
      <c r="G65" s="50">
        <v>0.625</v>
      </c>
      <c r="H65" s="50">
        <v>0.63</v>
      </c>
      <c r="I65" s="50">
        <v>0.624</v>
      </c>
      <c r="J65" s="50">
        <v>0.622</v>
      </c>
    </row>
    <row r="66" spans="1:10" ht="10.5">
      <c r="A66" s="49" t="s">
        <v>55</v>
      </c>
      <c r="B66" s="50">
        <v>0.658</v>
      </c>
      <c r="C66" s="50">
        <v>0.664</v>
      </c>
      <c r="D66" s="50">
        <v>0.646</v>
      </c>
      <c r="E66" s="50">
        <v>0.645</v>
      </c>
      <c r="F66" s="50"/>
      <c r="G66" s="50">
        <v>0.587</v>
      </c>
      <c r="H66" s="50">
        <v>0.587</v>
      </c>
      <c r="I66" s="50">
        <v>0.575</v>
      </c>
      <c r="J66" s="50">
        <v>0.569</v>
      </c>
    </row>
    <row r="67" spans="1:10" ht="10.5">
      <c r="A67" s="49" t="s">
        <v>56</v>
      </c>
      <c r="B67" s="50">
        <v>0.77235114144008</v>
      </c>
      <c r="C67" s="50">
        <v>0.77014559701799</v>
      </c>
      <c r="D67" s="50">
        <v>0.75119404504001</v>
      </c>
      <c r="E67" s="50">
        <v>0.753</v>
      </c>
      <c r="F67" s="50"/>
      <c r="G67" s="50">
        <v>0.7069</v>
      </c>
      <c r="H67" s="50">
        <v>0.702</v>
      </c>
      <c r="I67" s="50">
        <v>0.686</v>
      </c>
      <c r="J67" s="50">
        <v>0.677</v>
      </c>
    </row>
    <row r="68" spans="1:10" ht="10.5">
      <c r="A68" s="49" t="s">
        <v>57</v>
      </c>
      <c r="B68" s="50">
        <v>0.53957960811642</v>
      </c>
      <c r="C68" s="50">
        <v>0.55535573505182</v>
      </c>
      <c r="D68" s="50">
        <v>0.53882153500241</v>
      </c>
      <c r="E68" s="50">
        <v>0.533</v>
      </c>
      <c r="F68" s="50"/>
      <c r="G68" s="50">
        <v>0.4663</v>
      </c>
      <c r="H68" s="50">
        <v>0.472</v>
      </c>
      <c r="I68" s="50">
        <v>0.463</v>
      </c>
      <c r="J68" s="50">
        <v>0.461</v>
      </c>
    </row>
    <row r="69" spans="1:10" ht="10.5">
      <c r="A69" s="49" t="s">
        <v>58</v>
      </c>
      <c r="B69" s="50">
        <v>0.033442825034844526</v>
      </c>
      <c r="C69" s="50">
        <v>0.03536036320310087</v>
      </c>
      <c r="D69" s="50">
        <v>0.04762022351931</v>
      </c>
      <c r="E69" s="50">
        <v>0.058</v>
      </c>
      <c r="F69" s="50"/>
      <c r="G69" s="50">
        <v>0.0609045695399396</v>
      </c>
      <c r="H69" s="50">
        <v>0.06741600120056097</v>
      </c>
      <c r="I69" s="50">
        <v>0.07788937878688106</v>
      </c>
      <c r="J69" s="50">
        <v>0.084</v>
      </c>
    </row>
    <row r="70" spans="1:10" ht="10.5">
      <c r="A70" s="49" t="s">
        <v>59</v>
      </c>
      <c r="B70" s="50">
        <v>0.0204</v>
      </c>
      <c r="C70" s="50">
        <v>0.0234</v>
      </c>
      <c r="D70" s="50">
        <v>0.0357</v>
      </c>
      <c r="E70" s="50">
        <v>0.045</v>
      </c>
      <c r="F70" s="50"/>
      <c r="G70" s="50">
        <v>0.0488</v>
      </c>
      <c r="H70" s="50">
        <v>0.0551</v>
      </c>
      <c r="I70" s="50">
        <v>0.0676</v>
      </c>
      <c r="J70" s="50">
        <v>0.076</v>
      </c>
    </row>
    <row r="71" spans="1:10" ht="10.5">
      <c r="A71" s="49" t="s">
        <v>60</v>
      </c>
      <c r="B71" s="50">
        <v>0.0522</v>
      </c>
      <c r="C71" s="50">
        <v>0.052</v>
      </c>
      <c r="D71" s="50">
        <v>0.0643</v>
      </c>
      <c r="E71" s="50">
        <v>0.075</v>
      </c>
      <c r="F71" s="50"/>
      <c r="G71" s="50">
        <v>0.0787</v>
      </c>
      <c r="H71" s="50">
        <v>0.0853</v>
      </c>
      <c r="I71" s="50">
        <v>0.0927</v>
      </c>
      <c r="J71" s="50">
        <v>0.097</v>
      </c>
    </row>
    <row r="72" spans="1:10" ht="10.5">
      <c r="A72" s="49" t="s">
        <v>61</v>
      </c>
      <c r="B72" s="52">
        <v>0.0793042764325372</v>
      </c>
      <c r="C72" s="52">
        <v>0.08157416216687928</v>
      </c>
      <c r="D72" s="52">
        <v>0.09433633503416129</v>
      </c>
      <c r="E72" s="52">
        <v>0.10145905499748019</v>
      </c>
      <c r="F72" s="52"/>
      <c r="G72" s="52">
        <v>0.1590041600649913</v>
      </c>
      <c r="H72" s="52">
        <v>0.16657216811842787</v>
      </c>
      <c r="I72" s="52">
        <v>0.1752396267744029</v>
      </c>
      <c r="J72" s="52">
        <v>0.18474068073830133</v>
      </c>
    </row>
    <row r="73" spans="1:10" ht="10.5">
      <c r="A73" s="8" t="s">
        <v>62</v>
      </c>
      <c r="B73" s="52">
        <v>0.3482</v>
      </c>
      <c r="C73" s="52">
        <v>0.3317</v>
      </c>
      <c r="D73" s="52">
        <v>0.3015</v>
      </c>
      <c r="E73" s="52">
        <v>0.2811</v>
      </c>
      <c r="F73" s="53"/>
      <c r="G73" s="52">
        <v>0.2465</v>
      </c>
      <c r="H73" s="52">
        <v>0.2435</v>
      </c>
      <c r="I73" s="52">
        <v>0.2168</v>
      </c>
      <c r="J73" s="52">
        <v>0.205</v>
      </c>
    </row>
    <row r="74" spans="1:10" ht="10.5">
      <c r="A74" s="8" t="s">
        <v>63</v>
      </c>
      <c r="B74" s="52">
        <v>0.0844</v>
      </c>
      <c r="C74" s="52">
        <v>0.1066</v>
      </c>
      <c r="D74" s="52">
        <v>0.1441</v>
      </c>
      <c r="E74" s="52">
        <v>0.1907</v>
      </c>
      <c r="F74" s="53"/>
      <c r="G74" s="52">
        <v>0.2029</v>
      </c>
      <c r="H74" s="52">
        <v>0.2125</v>
      </c>
      <c r="I74" s="52">
        <v>0.2544</v>
      </c>
      <c r="J74" s="52">
        <v>0.278</v>
      </c>
    </row>
    <row r="75" spans="2:7" ht="10.5">
      <c r="B75" s="53"/>
      <c r="C75" s="53"/>
      <c r="D75" s="53"/>
      <c r="E75" s="53"/>
      <c r="F75" s="53"/>
      <c r="G75" s="53"/>
    </row>
    <row r="76" spans="1:7" ht="10.5">
      <c r="A76" s="8" t="s">
        <v>64</v>
      </c>
      <c r="B76" s="53"/>
      <c r="C76" s="53"/>
      <c r="D76" s="53"/>
      <c r="E76" s="53"/>
      <c r="F76" s="53"/>
      <c r="G76" s="53"/>
    </row>
    <row r="78" ht="10.5">
      <c r="A78" s="8"/>
    </row>
    <row r="81" spans="2:3" ht="10.5">
      <c r="B81" s="43"/>
      <c r="C81" s="43"/>
    </row>
    <row r="83" ht="10.5">
      <c r="D83" s="43"/>
    </row>
    <row r="84" spans="2:9" ht="10.5">
      <c r="B84" s="54"/>
      <c r="C84" s="54"/>
      <c r="D84" s="54"/>
      <c r="E84" s="54"/>
      <c r="F84" s="54"/>
      <c r="G84" s="54"/>
      <c r="H84" s="54"/>
      <c r="I84" s="54"/>
    </row>
    <row r="85" spans="1:9" ht="10.5">
      <c r="A85" s="25"/>
      <c r="B85" s="55"/>
      <c r="C85" s="55"/>
      <c r="D85" s="55"/>
      <c r="E85" s="54"/>
      <c r="F85" s="54"/>
      <c r="G85" s="54"/>
      <c r="H85" s="54"/>
      <c r="I85" s="54"/>
    </row>
    <row r="86" spans="1:4" ht="10.5">
      <c r="A86" s="25"/>
      <c r="B86" s="25"/>
      <c r="C86" s="25"/>
      <c r="D86" s="25"/>
    </row>
    <row r="87" spans="1:4" ht="10.5">
      <c r="A87" s="25"/>
      <c r="B87" s="25"/>
      <c r="C87" s="25"/>
      <c r="D87" s="25"/>
    </row>
    <row r="88" spans="1:4" ht="10.5">
      <c r="A88" s="25"/>
      <c r="B88" s="25"/>
      <c r="C88" s="25"/>
      <c r="D88" s="25"/>
    </row>
    <row r="89" spans="1:4" ht="10.5">
      <c r="A89" s="25"/>
      <c r="B89" s="25"/>
      <c r="C89" s="25"/>
      <c r="D89" s="25"/>
    </row>
    <row r="90" spans="1:4" ht="10.5">
      <c r="A90" s="25"/>
      <c r="B90" s="25"/>
      <c r="C90" s="25"/>
      <c r="D90" s="25"/>
    </row>
    <row r="91" spans="1:4" ht="10.5">
      <c r="A91" s="25"/>
      <c r="B91" s="25"/>
      <c r="C91" s="25"/>
      <c r="D91" s="25"/>
    </row>
    <row r="92" spans="1:4" ht="10.5">
      <c r="A92" s="25"/>
      <c r="B92" s="25"/>
      <c r="C92" s="25"/>
      <c r="D92" s="25"/>
    </row>
    <row r="93" spans="1:4" ht="10.5">
      <c r="A93" s="25"/>
      <c r="B93" s="25"/>
      <c r="C93" s="25"/>
      <c r="D93" s="25"/>
    </row>
  </sheetData>
  <mergeCells count="9">
    <mergeCell ref="N1:V1"/>
    <mergeCell ref="N4:Q4"/>
    <mergeCell ref="T4:W4"/>
    <mergeCell ref="M3:Q3"/>
    <mergeCell ref="S3:W3"/>
    <mergeCell ref="B3:E3"/>
    <mergeCell ref="G3:J3"/>
    <mergeCell ref="N2:Q2"/>
    <mergeCell ref="T2:W2"/>
  </mergeCells>
  <printOptions gridLines="1" horizontalCentered="1"/>
  <pageMargins left="0.24" right="0.24" top="0.16" bottom="0.38" header="0.39" footer="0.38"/>
  <pageSetup horizontalDpi="1200" verticalDpi="12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S174"/>
  <sheetViews>
    <sheetView workbookViewId="0" topLeftCell="A120">
      <selection activeCell="C165" sqref="C165"/>
    </sheetView>
  </sheetViews>
  <sheetFormatPr defaultColWidth="9.140625" defaultRowHeight="12.75"/>
  <cols>
    <col min="1" max="1" width="19.00390625" style="56" customWidth="1"/>
    <col min="2" max="6" width="10.421875" style="56" bestFit="1" customWidth="1"/>
    <col min="7" max="7" width="11.421875" style="56" bestFit="1" customWidth="1"/>
    <col min="8" max="8" width="1.8515625" style="56" customWidth="1"/>
    <col min="9" max="14" width="9.28125" style="56" bestFit="1" customWidth="1"/>
    <col min="15" max="16384" width="9.140625" style="56" customWidth="1"/>
  </cols>
  <sheetData>
    <row r="1" ht="12.75">
      <c r="A1" s="57" t="s">
        <v>81</v>
      </c>
    </row>
    <row r="3" spans="2:14" ht="12.75">
      <c r="B3" s="83" t="s">
        <v>3</v>
      </c>
      <c r="C3" s="83"/>
      <c r="D3" s="83"/>
      <c r="E3" s="83"/>
      <c r="F3" s="83"/>
      <c r="G3" s="83"/>
      <c r="I3" s="83" t="s">
        <v>2</v>
      </c>
      <c r="J3" s="83"/>
      <c r="K3" s="83"/>
      <c r="L3" s="83"/>
      <c r="M3" s="83"/>
      <c r="N3" s="83"/>
    </row>
    <row r="4" spans="2:19" s="57" customFormat="1" ht="12.75">
      <c r="B4" s="64" t="s">
        <v>67</v>
      </c>
      <c r="C4" s="64" t="s">
        <v>68</v>
      </c>
      <c r="D4" s="64" t="s">
        <v>4</v>
      </c>
      <c r="E4" s="64" t="s">
        <v>5</v>
      </c>
      <c r="F4" s="64" t="s">
        <v>69</v>
      </c>
      <c r="G4" s="64" t="s">
        <v>70</v>
      </c>
      <c r="H4" s="64"/>
      <c r="I4" s="64" t="s">
        <v>67</v>
      </c>
      <c r="J4" s="64" t="s">
        <v>68</v>
      </c>
      <c r="K4" s="64" t="s">
        <v>4</v>
      </c>
      <c r="L4" s="64" t="s">
        <v>5</v>
      </c>
      <c r="M4" s="64" t="s">
        <v>69</v>
      </c>
      <c r="N4" s="64" t="s">
        <v>70</v>
      </c>
      <c r="P4" s="56"/>
      <c r="Q4" s="56"/>
      <c r="R4" s="56"/>
      <c r="S4" s="56"/>
    </row>
    <row r="5" spans="1:19" s="57" customFormat="1" ht="12.75">
      <c r="A5" s="57" t="s">
        <v>82</v>
      </c>
      <c r="P5" s="56"/>
      <c r="Q5" s="56"/>
      <c r="R5" s="56"/>
      <c r="S5" s="56"/>
    </row>
    <row r="6" spans="1:19" ht="12.75">
      <c r="A6" s="59" t="s">
        <v>83</v>
      </c>
      <c r="B6" s="60">
        <v>2891.955575000001</v>
      </c>
      <c r="C6" s="60">
        <v>2898.161900000001</v>
      </c>
      <c r="D6" s="60">
        <v>2940.2734000000005</v>
      </c>
      <c r="E6" s="60">
        <v>2977.253525</v>
      </c>
      <c r="F6" s="60">
        <v>2973.954325</v>
      </c>
      <c r="G6" s="65">
        <v>2957.4721249999993</v>
      </c>
      <c r="H6" s="60"/>
      <c r="I6" s="65">
        <v>207.00872499999997</v>
      </c>
      <c r="J6" s="65">
        <v>208.70335</v>
      </c>
      <c r="K6" s="65">
        <v>213.94765</v>
      </c>
      <c r="L6" s="65">
        <v>219.62257500000004</v>
      </c>
      <c r="M6" s="65">
        <v>221.82252499999998</v>
      </c>
      <c r="N6" s="65">
        <v>222.65284999999997</v>
      </c>
      <c r="P6" s="58"/>
      <c r="Q6" s="58"/>
      <c r="R6" s="58"/>
      <c r="S6" s="58"/>
    </row>
    <row r="7" spans="1:19" ht="12.75">
      <c r="A7" s="59" t="s">
        <v>84</v>
      </c>
      <c r="B7" s="60">
        <v>3211.411425</v>
      </c>
      <c r="C7" s="60">
        <v>3151.5836249999993</v>
      </c>
      <c r="D7" s="60">
        <v>3109.3031249999995</v>
      </c>
      <c r="E7" s="60">
        <v>3092.2346000000002</v>
      </c>
      <c r="F7" s="60">
        <v>3107.004775</v>
      </c>
      <c r="G7" s="65">
        <v>3112.59395</v>
      </c>
      <c r="H7" s="60"/>
      <c r="I7" s="65">
        <v>234.86774999999997</v>
      </c>
      <c r="J7" s="65">
        <v>231.50245000000007</v>
      </c>
      <c r="K7" s="65">
        <v>228.28307500000003</v>
      </c>
      <c r="L7" s="65">
        <v>229.04775</v>
      </c>
      <c r="M7" s="65">
        <v>232.50309999999996</v>
      </c>
      <c r="N7" s="65">
        <v>232.59744999999998</v>
      </c>
      <c r="P7" s="58"/>
      <c r="Q7" s="58"/>
      <c r="R7" s="58"/>
      <c r="S7" s="58"/>
    </row>
    <row r="8" spans="1:19" ht="12.75">
      <c r="A8" s="59" t="s">
        <v>85</v>
      </c>
      <c r="B8" s="60">
        <v>3905.9284000000002</v>
      </c>
      <c r="C8" s="60">
        <v>3762.0529749999996</v>
      </c>
      <c r="D8" s="60">
        <v>3672.0679750000018</v>
      </c>
      <c r="E8" s="60">
        <v>3602.636325</v>
      </c>
      <c r="F8" s="60">
        <v>3538.15565</v>
      </c>
      <c r="G8" s="65">
        <v>3486.5657250000004</v>
      </c>
      <c r="H8" s="60"/>
      <c r="I8" s="65">
        <v>309.9958000000001</v>
      </c>
      <c r="J8" s="65">
        <v>299.2087749999999</v>
      </c>
      <c r="K8" s="65">
        <v>288.21905000000015</v>
      </c>
      <c r="L8" s="65">
        <v>283.04285000000004</v>
      </c>
      <c r="M8" s="65">
        <v>277.58135</v>
      </c>
      <c r="N8" s="65">
        <v>270.5546</v>
      </c>
      <c r="P8" s="58"/>
      <c r="Q8" s="58"/>
      <c r="R8" s="58"/>
      <c r="S8" s="58"/>
    </row>
    <row r="9" spans="1:19" ht="12.75">
      <c r="A9" s="59" t="s">
        <v>86</v>
      </c>
      <c r="B9" s="60">
        <v>4605.971050000001</v>
      </c>
      <c r="C9" s="60">
        <v>4583.04365</v>
      </c>
      <c r="D9" s="60">
        <v>4522.495975000002</v>
      </c>
      <c r="E9" s="60">
        <v>4433.971100000001</v>
      </c>
      <c r="F9" s="60">
        <v>4327.3747</v>
      </c>
      <c r="G9" s="65">
        <v>4173.268775</v>
      </c>
      <c r="H9" s="60"/>
      <c r="I9" s="65">
        <v>389.864825</v>
      </c>
      <c r="J9" s="65">
        <v>385.98652500000014</v>
      </c>
      <c r="K9" s="65">
        <v>377.76447499999995</v>
      </c>
      <c r="L9" s="65">
        <v>370.34035000000006</v>
      </c>
      <c r="M9" s="65">
        <v>360.00172499999996</v>
      </c>
      <c r="N9" s="65">
        <v>343.232475</v>
      </c>
      <c r="P9" s="58"/>
      <c r="Q9" s="58"/>
      <c r="R9" s="58"/>
      <c r="S9" s="58"/>
    </row>
    <row r="10" spans="1:19" ht="12.75">
      <c r="A10" s="59" t="s">
        <v>87</v>
      </c>
      <c r="B10" s="60">
        <v>4793.812474999999</v>
      </c>
      <c r="C10" s="60">
        <v>4790.63305</v>
      </c>
      <c r="D10" s="60">
        <v>4793.279175</v>
      </c>
      <c r="E10" s="60">
        <v>4799.14155</v>
      </c>
      <c r="F10" s="60">
        <v>4807.6587249999975</v>
      </c>
      <c r="G10" s="65">
        <v>4795.743400000002</v>
      </c>
      <c r="H10" s="60"/>
      <c r="I10" s="65">
        <v>413.9541499999999</v>
      </c>
      <c r="J10" s="65">
        <v>413.38324999999986</v>
      </c>
      <c r="K10" s="65">
        <v>411.61335</v>
      </c>
      <c r="L10" s="65">
        <v>412.49227500000006</v>
      </c>
      <c r="M10" s="65">
        <v>412.48115000000007</v>
      </c>
      <c r="N10" s="65">
        <v>409.05400000000014</v>
      </c>
      <c r="P10" s="58"/>
      <c r="Q10" s="58"/>
      <c r="R10" s="58"/>
      <c r="S10" s="58"/>
    </row>
    <row r="11" spans="1:19" ht="12.75">
      <c r="A11" s="59" t="s">
        <v>88</v>
      </c>
      <c r="B11" s="60">
        <v>4563.081075000001</v>
      </c>
      <c r="C11" s="60">
        <v>4705.229525</v>
      </c>
      <c r="D11" s="60">
        <v>4818.376049999998</v>
      </c>
      <c r="E11" s="60">
        <v>4896.725724999999</v>
      </c>
      <c r="F11" s="60">
        <v>4946.649649999999</v>
      </c>
      <c r="G11" s="65">
        <v>4943.424675</v>
      </c>
      <c r="H11" s="60"/>
      <c r="I11" s="65">
        <v>388.4366499999998</v>
      </c>
      <c r="J11" s="65">
        <v>403.1335</v>
      </c>
      <c r="K11" s="65">
        <v>413.0198750000001</v>
      </c>
      <c r="L11" s="65">
        <v>421.4234750000001</v>
      </c>
      <c r="M11" s="65">
        <v>426.9704750000001</v>
      </c>
      <c r="N11" s="65">
        <v>426.60752500000024</v>
      </c>
      <c r="P11" s="58"/>
      <c r="Q11" s="58"/>
      <c r="R11" s="58"/>
      <c r="S11" s="58"/>
    </row>
    <row r="12" spans="1:19" ht="12.75">
      <c r="A12" s="56" t="s">
        <v>89</v>
      </c>
      <c r="B12" s="60">
        <v>3989.498349999999</v>
      </c>
      <c r="C12" s="60">
        <v>4093.911099999999</v>
      </c>
      <c r="D12" s="60">
        <v>4213.616174999999</v>
      </c>
      <c r="E12" s="60">
        <v>4340.8496749999995</v>
      </c>
      <c r="F12" s="60">
        <v>4495.701675000001</v>
      </c>
      <c r="G12" s="65">
        <v>4654.861174999999</v>
      </c>
      <c r="H12" s="60"/>
      <c r="I12" s="65">
        <v>329.43245</v>
      </c>
      <c r="J12" s="65">
        <v>340.288325</v>
      </c>
      <c r="K12" s="65">
        <v>352.104175</v>
      </c>
      <c r="L12" s="65">
        <v>365.5531250000001</v>
      </c>
      <c r="M12" s="65">
        <v>381.286275</v>
      </c>
      <c r="N12" s="65">
        <v>396.330125</v>
      </c>
      <c r="P12" s="58"/>
      <c r="Q12" s="58"/>
      <c r="R12" s="58"/>
      <c r="S12" s="58"/>
    </row>
    <row r="13" spans="1:19" ht="12.75">
      <c r="A13" s="56" t="s">
        <v>90</v>
      </c>
      <c r="B13" s="60">
        <v>3698.209174999999</v>
      </c>
      <c r="C13" s="60">
        <v>3725.0043749999986</v>
      </c>
      <c r="D13" s="60">
        <v>3792.6705500000003</v>
      </c>
      <c r="E13" s="60">
        <v>3874.4568499999996</v>
      </c>
      <c r="F13" s="60">
        <v>3959.281149999999</v>
      </c>
      <c r="G13" s="65">
        <v>4045.6398000000004</v>
      </c>
      <c r="H13" s="60"/>
      <c r="I13" s="65">
        <v>300.43360000000007</v>
      </c>
      <c r="J13" s="65">
        <v>302.78740000000005</v>
      </c>
      <c r="K13" s="65">
        <v>308.46945000000005</v>
      </c>
      <c r="L13" s="65">
        <v>315.637025</v>
      </c>
      <c r="M13" s="65">
        <v>324.3976000000001</v>
      </c>
      <c r="N13" s="65">
        <v>334.31289999999996</v>
      </c>
      <c r="P13" s="58"/>
      <c r="Q13" s="58"/>
      <c r="R13" s="58"/>
      <c r="S13" s="58"/>
    </row>
    <row r="14" spans="1:19" ht="12.75">
      <c r="A14" s="56" t="s">
        <v>91</v>
      </c>
      <c r="B14" s="60">
        <v>3745.1476250000005</v>
      </c>
      <c r="C14" s="60">
        <v>3846.536875000001</v>
      </c>
      <c r="D14" s="60">
        <v>3799.4769250000004</v>
      </c>
      <c r="E14" s="60">
        <v>3741.6728749999997</v>
      </c>
      <c r="F14" s="60">
        <v>3689.0304499999997</v>
      </c>
      <c r="G14" s="65">
        <v>3691.564975</v>
      </c>
      <c r="H14" s="60"/>
      <c r="I14" s="65">
        <v>301.71412499999997</v>
      </c>
      <c r="J14" s="65">
        <v>311.1054500000001</v>
      </c>
      <c r="K14" s="65">
        <v>304.4454000000001</v>
      </c>
      <c r="L14" s="65">
        <v>301.08610000000004</v>
      </c>
      <c r="M14" s="65">
        <v>298.68657500000006</v>
      </c>
      <c r="N14" s="65">
        <v>299.4810250000001</v>
      </c>
      <c r="P14" s="58"/>
      <c r="Q14" s="58"/>
      <c r="R14" s="58"/>
      <c r="S14" s="58"/>
    </row>
    <row r="15" spans="1:19" ht="12.75">
      <c r="A15" s="56" t="s">
        <v>92</v>
      </c>
      <c r="B15" s="60">
        <v>3240.994000000001</v>
      </c>
      <c r="C15" s="60">
        <v>3169.617225</v>
      </c>
      <c r="D15" s="60">
        <v>3283.9967999999985</v>
      </c>
      <c r="E15" s="60">
        <v>3422.8175999999994</v>
      </c>
      <c r="F15" s="60">
        <v>3561.2869499999997</v>
      </c>
      <c r="G15" s="65">
        <v>3684.620725</v>
      </c>
      <c r="H15" s="60"/>
      <c r="I15" s="65">
        <v>271.338975</v>
      </c>
      <c r="J15" s="65">
        <v>263.83579999999995</v>
      </c>
      <c r="K15" s="65">
        <v>273.31775</v>
      </c>
      <c r="L15" s="65">
        <v>280.84764999999993</v>
      </c>
      <c r="M15" s="65">
        <v>287.26037499999995</v>
      </c>
      <c r="N15" s="65">
        <v>294.9671249999999</v>
      </c>
      <c r="P15" s="58"/>
      <c r="Q15" s="58"/>
      <c r="R15" s="58"/>
      <c r="S15" s="58"/>
    </row>
    <row r="16" spans="1:14" ht="12.75">
      <c r="A16" s="56" t="s">
        <v>93</v>
      </c>
      <c r="B16" s="60">
        <v>38646.00915</v>
      </c>
      <c r="C16" s="60">
        <v>38725.774300000005</v>
      </c>
      <c r="D16" s="60">
        <v>38945.556150000004</v>
      </c>
      <c r="E16" s="60">
        <v>39181.759825</v>
      </c>
      <c r="F16" s="60">
        <v>39406.09805</v>
      </c>
      <c r="G16" s="65">
        <v>39545.755325</v>
      </c>
      <c r="H16" s="60"/>
      <c r="I16" s="65">
        <v>3147.04705</v>
      </c>
      <c r="J16" s="65">
        <v>3159.934825</v>
      </c>
      <c r="K16" s="65">
        <v>3171.1842500000007</v>
      </c>
      <c r="L16" s="65">
        <v>3199.093175</v>
      </c>
      <c r="M16" s="65">
        <v>3222.9911500000003</v>
      </c>
      <c r="N16" s="65">
        <v>3229.790075</v>
      </c>
    </row>
    <row r="17" spans="2:14" s="57" customFormat="1" ht="12.75"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</row>
    <row r="18" spans="1:19" s="57" customFormat="1" ht="12.75">
      <c r="A18" s="57" t="s">
        <v>94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P18" s="56"/>
      <c r="Q18" s="56"/>
      <c r="R18" s="56"/>
      <c r="S18" s="56"/>
    </row>
    <row r="19" spans="1:14" ht="12.75">
      <c r="A19" s="59" t="s">
        <v>83</v>
      </c>
      <c r="B19" s="65">
        <v>370.86654999999996</v>
      </c>
      <c r="C19" s="65">
        <v>341.121225</v>
      </c>
      <c r="D19" s="65">
        <v>324.16130000000004</v>
      </c>
      <c r="E19" s="65">
        <v>327.69769999999994</v>
      </c>
      <c r="F19" s="65">
        <v>275.311975</v>
      </c>
      <c r="G19" s="65">
        <v>259.358575</v>
      </c>
      <c r="H19" s="60"/>
      <c r="I19" s="65">
        <v>30.275525</v>
      </c>
      <c r="J19" s="65">
        <v>29.382850000000005</v>
      </c>
      <c r="K19" s="65">
        <v>27.8674</v>
      </c>
      <c r="L19" s="65">
        <v>29.047675000000005</v>
      </c>
      <c r="M19" s="65">
        <v>25.549625000000002</v>
      </c>
      <c r="N19" s="65">
        <v>26.807825</v>
      </c>
    </row>
    <row r="20" spans="1:14" ht="12.75">
      <c r="A20" s="59" t="s">
        <v>84</v>
      </c>
      <c r="B20" s="65">
        <v>1673.4599250000006</v>
      </c>
      <c r="C20" s="65">
        <v>1625.1572</v>
      </c>
      <c r="D20" s="65">
        <v>1547.3547249999997</v>
      </c>
      <c r="E20" s="65">
        <v>1549.4468250000004</v>
      </c>
      <c r="F20" s="65">
        <v>1493.2270749999998</v>
      </c>
      <c r="G20" s="65">
        <v>1463.679775</v>
      </c>
      <c r="H20" s="60"/>
      <c r="I20" s="65">
        <v>153.347975</v>
      </c>
      <c r="J20" s="65">
        <v>152.652175</v>
      </c>
      <c r="K20" s="65">
        <v>140.35625</v>
      </c>
      <c r="L20" s="65">
        <v>137.5652</v>
      </c>
      <c r="M20" s="65">
        <v>134.514625</v>
      </c>
      <c r="N20" s="65">
        <v>131.3646</v>
      </c>
    </row>
    <row r="21" spans="1:14" ht="12.75">
      <c r="A21" s="59" t="s">
        <v>85</v>
      </c>
      <c r="B21" s="65">
        <v>2842.6783750000004</v>
      </c>
      <c r="C21" s="65">
        <v>2765.3672250000004</v>
      </c>
      <c r="D21" s="65">
        <v>2636.8011000000006</v>
      </c>
      <c r="E21" s="65">
        <v>2604.675300000001</v>
      </c>
      <c r="F21" s="65">
        <v>2495.5887000000002</v>
      </c>
      <c r="G21" s="65">
        <v>2405.6154</v>
      </c>
      <c r="H21" s="60"/>
      <c r="I21" s="65">
        <v>259.66335000000004</v>
      </c>
      <c r="J21" s="65">
        <v>251.17962499999987</v>
      </c>
      <c r="K21" s="65">
        <v>237.248475</v>
      </c>
      <c r="L21" s="65">
        <v>232.15</v>
      </c>
      <c r="M21" s="65">
        <v>222.867575</v>
      </c>
      <c r="N21" s="65">
        <v>216.84780000000003</v>
      </c>
    </row>
    <row r="22" spans="1:14" ht="12.75">
      <c r="A22" s="59" t="s">
        <v>86</v>
      </c>
      <c r="B22" s="65">
        <v>3726.6983999999998</v>
      </c>
      <c r="C22" s="65">
        <v>3678.139550000001</v>
      </c>
      <c r="D22" s="65">
        <v>3628.9542500000002</v>
      </c>
      <c r="E22" s="65">
        <v>3572.9397500000005</v>
      </c>
      <c r="F22" s="65">
        <v>3434.867949999999</v>
      </c>
      <c r="G22" s="65">
        <v>3286.353025</v>
      </c>
      <c r="H22" s="60"/>
      <c r="I22" s="65">
        <v>349.36942500000004</v>
      </c>
      <c r="J22" s="65">
        <v>343.265075</v>
      </c>
      <c r="K22" s="65">
        <v>330.522875</v>
      </c>
      <c r="L22" s="65">
        <v>327.43840000000006</v>
      </c>
      <c r="M22" s="65">
        <v>316.41589999999997</v>
      </c>
      <c r="N22" s="65">
        <v>298.88722499999994</v>
      </c>
    </row>
    <row r="23" spans="1:14" ht="12.75">
      <c r="A23" s="59" t="s">
        <v>87</v>
      </c>
      <c r="B23" s="65">
        <v>3896.3558999999996</v>
      </c>
      <c r="C23" s="65">
        <v>3902.0009249999994</v>
      </c>
      <c r="D23" s="65">
        <v>3889.754799999999</v>
      </c>
      <c r="E23" s="65">
        <v>3907.3862250000006</v>
      </c>
      <c r="F23" s="65">
        <v>3884.527074999999</v>
      </c>
      <c r="G23" s="65">
        <v>3853.3147250000006</v>
      </c>
      <c r="H23" s="60"/>
      <c r="I23" s="65">
        <v>358.9419999999999</v>
      </c>
      <c r="J23" s="65">
        <v>360.40397499999983</v>
      </c>
      <c r="K23" s="65">
        <v>356.63782500000013</v>
      </c>
      <c r="L23" s="65">
        <v>357.79830000000004</v>
      </c>
      <c r="M23" s="65">
        <v>358.57215</v>
      </c>
      <c r="N23" s="65">
        <v>360.04277500000006</v>
      </c>
    </row>
    <row r="24" spans="1:14" ht="12.75">
      <c r="A24" s="59" t="s">
        <v>88</v>
      </c>
      <c r="B24" s="65">
        <v>3665.202525</v>
      </c>
      <c r="C24" s="65">
        <v>3782.573475000001</v>
      </c>
      <c r="D24" s="65">
        <v>3845.7740250000006</v>
      </c>
      <c r="E24" s="65">
        <v>3934.6713</v>
      </c>
      <c r="F24" s="65">
        <v>3935.1986500000003</v>
      </c>
      <c r="G24" s="65">
        <v>3936.0177750000003</v>
      </c>
      <c r="H24" s="60"/>
      <c r="I24" s="65">
        <v>328.94109999999995</v>
      </c>
      <c r="J24" s="65">
        <v>350.12855</v>
      </c>
      <c r="K24" s="65">
        <v>356.54715000000016</v>
      </c>
      <c r="L24" s="65">
        <v>367.68125</v>
      </c>
      <c r="M24" s="65">
        <v>363.58867499999997</v>
      </c>
      <c r="N24" s="65">
        <v>367.9352750000001</v>
      </c>
    </row>
    <row r="25" spans="1:14" ht="12.75">
      <c r="A25" s="56" t="s">
        <v>89</v>
      </c>
      <c r="B25" s="65">
        <v>3085.1447499999995</v>
      </c>
      <c r="C25" s="65">
        <v>3194.36415</v>
      </c>
      <c r="D25" s="65">
        <v>3288.7459999999987</v>
      </c>
      <c r="E25" s="65">
        <v>3412.0304749999996</v>
      </c>
      <c r="F25" s="65">
        <v>3503.522199999999</v>
      </c>
      <c r="G25" s="65">
        <v>3634.7072249999997</v>
      </c>
      <c r="H25" s="60"/>
      <c r="I25" s="65">
        <v>268.41470000000004</v>
      </c>
      <c r="J25" s="65">
        <v>277.5085</v>
      </c>
      <c r="K25" s="65">
        <v>293.73029999999994</v>
      </c>
      <c r="L25" s="65">
        <v>311.5083</v>
      </c>
      <c r="M25" s="65">
        <v>309.99354999999997</v>
      </c>
      <c r="N25" s="65">
        <v>330.7824250000001</v>
      </c>
    </row>
    <row r="26" spans="1:14" ht="12.75">
      <c r="A26" s="56" t="s">
        <v>90</v>
      </c>
      <c r="B26" s="65">
        <v>2563.9369499999993</v>
      </c>
      <c r="C26" s="65">
        <v>2652.710825</v>
      </c>
      <c r="D26" s="65">
        <v>2738.4335749999996</v>
      </c>
      <c r="E26" s="65">
        <v>2841.9784250000002</v>
      </c>
      <c r="F26" s="65">
        <v>2886.3561250000007</v>
      </c>
      <c r="G26" s="65">
        <v>2956.0108</v>
      </c>
      <c r="H26" s="60"/>
      <c r="I26" s="65">
        <v>210.15944999999996</v>
      </c>
      <c r="J26" s="65">
        <v>220.24890000000005</v>
      </c>
      <c r="K26" s="65">
        <v>234.84334999999993</v>
      </c>
      <c r="L26" s="65">
        <v>249.54669999999993</v>
      </c>
      <c r="M26" s="65">
        <v>252.37027500000005</v>
      </c>
      <c r="N26" s="65">
        <v>260.769125</v>
      </c>
    </row>
    <row r="27" spans="1:14" ht="12.75">
      <c r="A27" s="56" t="s">
        <v>91</v>
      </c>
      <c r="B27" s="65">
        <v>1668.31485</v>
      </c>
      <c r="C27" s="65">
        <v>1736.586625</v>
      </c>
      <c r="D27" s="65">
        <v>1795.24515</v>
      </c>
      <c r="E27" s="65">
        <v>1839.0773999999997</v>
      </c>
      <c r="F27" s="65">
        <v>1938.3625249999998</v>
      </c>
      <c r="G27" s="65">
        <v>2019.4505999999997</v>
      </c>
      <c r="H27" s="60"/>
      <c r="I27" s="65">
        <v>123.15627500000002</v>
      </c>
      <c r="J27" s="65">
        <v>129.96395</v>
      </c>
      <c r="K27" s="65">
        <v>138.484075</v>
      </c>
      <c r="L27" s="65">
        <v>140.968875</v>
      </c>
      <c r="M27" s="65">
        <v>148.259375</v>
      </c>
      <c r="N27" s="65">
        <v>161.62365</v>
      </c>
    </row>
    <row r="28" spans="1:14" ht="12.75">
      <c r="A28" s="56" t="s">
        <v>92</v>
      </c>
      <c r="B28" s="65">
        <v>606.088</v>
      </c>
      <c r="C28" s="65">
        <v>608.8367499999998</v>
      </c>
      <c r="D28" s="65">
        <v>654.4741750000001</v>
      </c>
      <c r="E28" s="65">
        <v>706.2462</v>
      </c>
      <c r="F28" s="65">
        <v>744.0355500000001</v>
      </c>
      <c r="G28" s="65">
        <v>779.8406749999999</v>
      </c>
      <c r="H28" s="60"/>
      <c r="I28" s="65">
        <v>40.360325</v>
      </c>
      <c r="J28" s="65">
        <v>42.18375</v>
      </c>
      <c r="K28" s="65">
        <v>43.05200000000001</v>
      </c>
      <c r="L28" s="65">
        <v>50.25232500000001</v>
      </c>
      <c r="M28" s="65">
        <v>56.580574999999996</v>
      </c>
      <c r="N28" s="65">
        <v>55.355275000000006</v>
      </c>
    </row>
    <row r="29" spans="1:14" ht="12.75">
      <c r="A29" s="56" t="s">
        <v>93</v>
      </c>
      <c r="B29" s="65">
        <v>24098.746225000003</v>
      </c>
      <c r="C29" s="65">
        <v>24286.85795</v>
      </c>
      <c r="D29" s="65">
        <v>24349.6991</v>
      </c>
      <c r="E29" s="65">
        <v>24696.149600000004</v>
      </c>
      <c r="F29" s="65">
        <v>24590.997825</v>
      </c>
      <c r="G29" s="65">
        <v>24594.348575000004</v>
      </c>
      <c r="H29" s="60"/>
      <c r="I29" s="65">
        <v>2122.6301249999997</v>
      </c>
      <c r="J29" s="65">
        <v>2156.9173499999997</v>
      </c>
      <c r="K29" s="65">
        <v>2159.2897000000003</v>
      </c>
      <c r="L29" s="65">
        <v>2203.957025</v>
      </c>
      <c r="M29" s="65">
        <v>2188.712325</v>
      </c>
      <c r="N29" s="65">
        <v>2210.415975</v>
      </c>
    </row>
    <row r="30" spans="2:14" ht="12.75">
      <c r="B30" s="65"/>
      <c r="C30" s="65"/>
      <c r="D30" s="65"/>
      <c r="E30" s="65"/>
      <c r="F30" s="65"/>
      <c r="G30" s="65"/>
      <c r="H30" s="60"/>
      <c r="I30" s="65"/>
      <c r="J30" s="65"/>
      <c r="K30" s="65"/>
      <c r="L30" s="65"/>
      <c r="M30" s="65"/>
      <c r="N30" s="65"/>
    </row>
    <row r="31" spans="1:14" s="57" customFormat="1" ht="12.75">
      <c r="A31" s="57" t="s">
        <v>98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</row>
    <row r="32" spans="1:14" s="57" customFormat="1" ht="12.75">
      <c r="A32" s="59" t="s">
        <v>83</v>
      </c>
      <c r="B32" s="66">
        <v>234.403125</v>
      </c>
      <c r="C32" s="66">
        <v>228.78792500000003</v>
      </c>
      <c r="D32" s="66">
        <v>222.11797499999994</v>
      </c>
      <c r="E32" s="66">
        <v>214.0392</v>
      </c>
      <c r="F32" s="66">
        <v>165.1091</v>
      </c>
      <c r="G32" s="66">
        <v>141.26992500000006</v>
      </c>
      <c r="H32" s="66">
        <v>0</v>
      </c>
      <c r="I32" s="66">
        <v>22.342525000000002</v>
      </c>
      <c r="J32" s="66">
        <v>22.1031</v>
      </c>
      <c r="K32" s="66">
        <v>21.998900000000006</v>
      </c>
      <c r="L32" s="66">
        <v>23.005225000000003</v>
      </c>
      <c r="M32" s="66">
        <v>17.973100000000002</v>
      </c>
      <c r="N32" s="66">
        <v>15.580124999999999</v>
      </c>
    </row>
    <row r="33" spans="1:14" s="57" customFormat="1" ht="12.75">
      <c r="A33" s="59" t="s">
        <v>84</v>
      </c>
      <c r="B33" s="66">
        <v>1320.2340499999996</v>
      </c>
      <c r="C33" s="66">
        <v>1312.7697500000002</v>
      </c>
      <c r="D33" s="66">
        <v>1269.6097</v>
      </c>
      <c r="E33" s="66">
        <v>1264.126875</v>
      </c>
      <c r="F33" s="66">
        <v>1153.4936249999996</v>
      </c>
      <c r="G33" s="66">
        <v>1102.045775</v>
      </c>
      <c r="H33" s="66">
        <v>0</v>
      </c>
      <c r="I33" s="66">
        <v>138.19372500000003</v>
      </c>
      <c r="J33" s="66">
        <v>138.44342500000002</v>
      </c>
      <c r="K33" s="66">
        <v>132.025775</v>
      </c>
      <c r="L33" s="66">
        <v>125.84015</v>
      </c>
      <c r="M33" s="66">
        <v>119.01047500000001</v>
      </c>
      <c r="N33" s="66">
        <v>112.41677499999999</v>
      </c>
    </row>
    <row r="34" spans="1:14" s="57" customFormat="1" ht="12.75">
      <c r="A34" s="59" t="s">
        <v>85</v>
      </c>
      <c r="B34" s="66">
        <v>2471.0723500000004</v>
      </c>
      <c r="C34" s="66">
        <v>2443.79785</v>
      </c>
      <c r="D34" s="66">
        <v>2362.3416500000003</v>
      </c>
      <c r="E34" s="66">
        <v>2318.2942749999997</v>
      </c>
      <c r="F34" s="66">
        <v>2166.486275</v>
      </c>
      <c r="G34" s="66">
        <v>2051.803425</v>
      </c>
      <c r="H34" s="66">
        <v>0</v>
      </c>
      <c r="I34" s="66">
        <v>243.95025000000004</v>
      </c>
      <c r="J34" s="66">
        <v>238.094775</v>
      </c>
      <c r="K34" s="66">
        <v>225.785925</v>
      </c>
      <c r="L34" s="66">
        <v>218.77540000000005</v>
      </c>
      <c r="M34" s="66">
        <v>208.831775</v>
      </c>
      <c r="N34" s="66">
        <v>197.45864999999998</v>
      </c>
    </row>
    <row r="35" spans="1:14" s="57" customFormat="1" ht="12.75">
      <c r="A35" s="59" t="s">
        <v>86</v>
      </c>
      <c r="B35" s="66">
        <v>3424.623875000001</v>
      </c>
      <c r="C35" s="66">
        <v>3408.860925</v>
      </c>
      <c r="D35" s="66">
        <v>3382.8481749999996</v>
      </c>
      <c r="E35" s="66">
        <v>3313.2927249999993</v>
      </c>
      <c r="F35" s="66">
        <v>3139.2059500000005</v>
      </c>
      <c r="G35" s="66">
        <v>2961.0242749999998</v>
      </c>
      <c r="H35" s="66">
        <v>0</v>
      </c>
      <c r="I35" s="66">
        <v>334.43835</v>
      </c>
      <c r="J35" s="66">
        <v>331.59942499999994</v>
      </c>
      <c r="K35" s="66">
        <v>318.48475</v>
      </c>
      <c r="L35" s="66">
        <v>318.55212500000005</v>
      </c>
      <c r="M35" s="66">
        <v>299.450025</v>
      </c>
      <c r="N35" s="66">
        <v>280.94472499999995</v>
      </c>
    </row>
    <row r="36" spans="1:14" s="57" customFormat="1" ht="12.75">
      <c r="A36" s="59" t="s">
        <v>87</v>
      </c>
      <c r="B36" s="66">
        <v>3654.0529750000005</v>
      </c>
      <c r="C36" s="66">
        <v>3688.6301249999997</v>
      </c>
      <c r="D36" s="66">
        <v>3695.501875</v>
      </c>
      <c r="E36" s="66">
        <v>3684.2526749999997</v>
      </c>
      <c r="F36" s="66">
        <v>3625.1282249999995</v>
      </c>
      <c r="G36" s="66">
        <v>3580.4733000000006</v>
      </c>
      <c r="H36" s="66">
        <v>0</v>
      </c>
      <c r="I36" s="66">
        <v>346.066525</v>
      </c>
      <c r="J36" s="66">
        <v>346.63365</v>
      </c>
      <c r="K36" s="66">
        <v>345.534625</v>
      </c>
      <c r="L36" s="66">
        <v>345.502025</v>
      </c>
      <c r="M36" s="66">
        <v>343.52385</v>
      </c>
      <c r="N36" s="66">
        <v>343.5320499999999</v>
      </c>
    </row>
    <row r="37" spans="1:14" s="57" customFormat="1" ht="12.75">
      <c r="A37" s="59" t="s">
        <v>88</v>
      </c>
      <c r="B37" s="66">
        <v>3486.4386749999994</v>
      </c>
      <c r="C37" s="66">
        <v>3614.9271</v>
      </c>
      <c r="D37" s="66">
        <v>3682.613099999999</v>
      </c>
      <c r="E37" s="66">
        <v>3733.6666999999998</v>
      </c>
      <c r="F37" s="66">
        <v>3707.6437000000005</v>
      </c>
      <c r="G37" s="66">
        <v>3697.0618250000007</v>
      </c>
      <c r="H37" s="66">
        <v>0</v>
      </c>
      <c r="I37" s="66">
        <v>322.31662500000004</v>
      </c>
      <c r="J37" s="66">
        <v>341.08912499999997</v>
      </c>
      <c r="K37" s="66">
        <v>347.50514999999996</v>
      </c>
      <c r="L37" s="66">
        <v>359.45165</v>
      </c>
      <c r="M37" s="66">
        <v>348.84417499999995</v>
      </c>
      <c r="N37" s="66">
        <v>352.474275</v>
      </c>
    </row>
    <row r="38" spans="1:14" s="57" customFormat="1" ht="12.75">
      <c r="A38" s="56" t="s">
        <v>89</v>
      </c>
      <c r="B38" s="66">
        <v>2955.11625</v>
      </c>
      <c r="C38" s="66">
        <v>3071.4507999999996</v>
      </c>
      <c r="D38" s="66">
        <v>3170.52955</v>
      </c>
      <c r="E38" s="66">
        <v>3266.7939749999996</v>
      </c>
      <c r="F38" s="66">
        <v>3332.042400000001</v>
      </c>
      <c r="G38" s="66">
        <v>3437.495775</v>
      </c>
      <c r="H38" s="66">
        <v>0</v>
      </c>
      <c r="I38" s="66">
        <v>261.44795</v>
      </c>
      <c r="J38" s="66">
        <v>268.5896</v>
      </c>
      <c r="K38" s="66">
        <v>285.258625</v>
      </c>
      <c r="L38" s="66">
        <v>301.824875</v>
      </c>
      <c r="M38" s="66">
        <v>300.33975</v>
      </c>
      <c r="N38" s="66">
        <v>316.6040250000001</v>
      </c>
    </row>
    <row r="39" spans="1:14" s="57" customFormat="1" ht="12.75">
      <c r="A39" s="56" t="s">
        <v>90</v>
      </c>
      <c r="B39" s="66">
        <v>2472.989249999999</v>
      </c>
      <c r="C39" s="66">
        <v>2570.7456249999996</v>
      </c>
      <c r="D39" s="66">
        <v>2669.8667500000006</v>
      </c>
      <c r="E39" s="66">
        <v>2749.6515249999998</v>
      </c>
      <c r="F39" s="66">
        <v>2769.172025</v>
      </c>
      <c r="G39" s="66">
        <v>2826.1190750000005</v>
      </c>
      <c r="H39" s="66">
        <v>0</v>
      </c>
      <c r="I39" s="66">
        <v>205.67655000000002</v>
      </c>
      <c r="J39" s="66">
        <v>214.92205</v>
      </c>
      <c r="K39" s="66">
        <v>230.201425</v>
      </c>
      <c r="L39" s="66">
        <v>245.24955</v>
      </c>
      <c r="M39" s="66">
        <v>244.82107499999998</v>
      </c>
      <c r="N39" s="66">
        <v>252.17610000000002</v>
      </c>
    </row>
    <row r="40" spans="1:14" s="57" customFormat="1" ht="12.75">
      <c r="A40" s="56" t="s">
        <v>91</v>
      </c>
      <c r="B40" s="66">
        <v>1612.7677250000002</v>
      </c>
      <c r="C40" s="66">
        <v>1690.1542999999997</v>
      </c>
      <c r="D40" s="66">
        <v>1752.8930249999999</v>
      </c>
      <c r="E40" s="66">
        <v>1780.2148</v>
      </c>
      <c r="F40" s="66">
        <v>1869.4580249999997</v>
      </c>
      <c r="G40" s="66">
        <v>1945.44565</v>
      </c>
      <c r="H40" s="66">
        <v>0</v>
      </c>
      <c r="I40" s="66">
        <v>118.98100000000002</v>
      </c>
      <c r="J40" s="66">
        <v>126.55075000000001</v>
      </c>
      <c r="K40" s="66">
        <v>137.0512</v>
      </c>
      <c r="L40" s="66">
        <v>138.0335</v>
      </c>
      <c r="M40" s="66">
        <v>144.60197499999998</v>
      </c>
      <c r="N40" s="66">
        <v>155.960825</v>
      </c>
    </row>
    <row r="41" spans="1:14" s="57" customFormat="1" ht="12.75">
      <c r="A41" s="56" t="s">
        <v>92</v>
      </c>
      <c r="B41" s="66">
        <v>582.7464750000001</v>
      </c>
      <c r="C41" s="66">
        <v>588.373625</v>
      </c>
      <c r="D41" s="66">
        <v>637.8810750000001</v>
      </c>
      <c r="E41" s="66">
        <v>686.210975</v>
      </c>
      <c r="F41" s="66">
        <v>722.362075</v>
      </c>
      <c r="G41" s="66">
        <v>753.7410500000001</v>
      </c>
      <c r="H41" s="66">
        <v>0</v>
      </c>
      <c r="I41" s="66">
        <v>38.224475000000005</v>
      </c>
      <c r="J41" s="66">
        <v>40.537025</v>
      </c>
      <c r="K41" s="66">
        <v>42.1341</v>
      </c>
      <c r="L41" s="66">
        <v>49.1053</v>
      </c>
      <c r="M41" s="66">
        <v>56.103975000000005</v>
      </c>
      <c r="N41" s="66">
        <v>54.52182500000001</v>
      </c>
    </row>
    <row r="42" spans="1:14" s="57" customFormat="1" ht="12.75">
      <c r="A42" s="56" t="s">
        <v>93</v>
      </c>
      <c r="B42" s="66">
        <v>22214.44475</v>
      </c>
      <c r="C42" s="66">
        <v>22618.498024999997</v>
      </c>
      <c r="D42" s="66">
        <v>22846.202875000003</v>
      </c>
      <c r="E42" s="66">
        <v>23010.543724999996</v>
      </c>
      <c r="F42" s="66">
        <v>22650.1014</v>
      </c>
      <c r="G42" s="66">
        <v>22496.480075</v>
      </c>
      <c r="H42" s="66">
        <v>0</v>
      </c>
      <c r="I42" s="66">
        <v>2031.637975</v>
      </c>
      <c r="J42" s="66">
        <v>2068.562925</v>
      </c>
      <c r="K42" s="66">
        <v>2085.980475</v>
      </c>
      <c r="L42" s="66">
        <v>2125.3398</v>
      </c>
      <c r="M42" s="66">
        <v>2083.5001749999997</v>
      </c>
      <c r="N42" s="66">
        <v>2081.669375</v>
      </c>
    </row>
    <row r="43" spans="2:14" s="57" customFormat="1" ht="12.75"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</row>
    <row r="44" spans="1:14" s="57" customFormat="1" ht="12.75">
      <c r="A44" s="57" t="s">
        <v>95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</row>
    <row r="45" spans="1:14" ht="12.75">
      <c r="A45" s="56" t="s">
        <v>71</v>
      </c>
      <c r="B45" s="60">
        <v>18.1182</v>
      </c>
      <c r="C45" s="60">
        <v>18.59835</v>
      </c>
      <c r="D45" s="60">
        <v>17.6806</v>
      </c>
      <c r="E45" s="60">
        <v>17.142950000000003</v>
      </c>
      <c r="F45" s="60">
        <v>13.978024999999999</v>
      </c>
      <c r="G45" s="65">
        <v>14.400725000000001</v>
      </c>
      <c r="H45" s="60"/>
      <c r="I45" s="65">
        <v>1.27845</v>
      </c>
      <c r="J45" s="65">
        <v>0.875125</v>
      </c>
      <c r="K45" s="65">
        <v>1.59705</v>
      </c>
      <c r="L45" s="65">
        <v>0.511875</v>
      </c>
      <c r="M45" s="65">
        <v>0.541325</v>
      </c>
      <c r="N45" s="65">
        <v>1.453075</v>
      </c>
    </row>
    <row r="46" spans="1:14" ht="12.75">
      <c r="A46" s="56" t="s">
        <v>72</v>
      </c>
      <c r="B46" s="60">
        <v>127.12557499999998</v>
      </c>
      <c r="C46" s="60">
        <v>139.2725</v>
      </c>
      <c r="D46" s="60">
        <v>142.300925</v>
      </c>
      <c r="E46" s="60">
        <v>124.989925</v>
      </c>
      <c r="F46" s="60">
        <v>112.82242500000004</v>
      </c>
      <c r="G46" s="65">
        <v>111.06842499999999</v>
      </c>
      <c r="H46" s="60"/>
      <c r="I46" s="65">
        <v>10.610524999999999</v>
      </c>
      <c r="J46" s="65">
        <v>9.44235</v>
      </c>
      <c r="K46" s="65">
        <v>10.59715</v>
      </c>
      <c r="L46" s="65">
        <v>9.632099999999998</v>
      </c>
      <c r="M46" s="65">
        <v>7.452274999999999</v>
      </c>
      <c r="N46" s="65">
        <v>10.014125</v>
      </c>
    </row>
    <row r="47" spans="1:14" ht="12.75">
      <c r="A47" s="56" t="s">
        <v>73</v>
      </c>
      <c r="B47" s="60">
        <v>421.93435000000005</v>
      </c>
      <c r="C47" s="60">
        <v>401.9785</v>
      </c>
      <c r="D47" s="60">
        <v>378.95055</v>
      </c>
      <c r="E47" s="60">
        <v>362.277275</v>
      </c>
      <c r="F47" s="60">
        <v>338.24850000000004</v>
      </c>
      <c r="G47" s="65">
        <v>326.81344999999993</v>
      </c>
      <c r="H47" s="60"/>
      <c r="I47" s="65">
        <v>35.035375</v>
      </c>
      <c r="J47" s="65">
        <v>32.511175</v>
      </c>
      <c r="K47" s="65">
        <v>32.730575</v>
      </c>
      <c r="L47" s="65">
        <v>25.644000000000002</v>
      </c>
      <c r="M47" s="65">
        <v>22.019175</v>
      </c>
      <c r="N47" s="65">
        <v>24.021575000000002</v>
      </c>
    </row>
    <row r="48" spans="1:14" ht="12.75">
      <c r="A48" s="56" t="s">
        <v>74</v>
      </c>
      <c r="B48" s="60">
        <v>758.650075</v>
      </c>
      <c r="C48" s="60">
        <v>731.9248749999999</v>
      </c>
      <c r="D48" s="60">
        <v>711.2153</v>
      </c>
      <c r="E48" s="60">
        <v>661.2426750000001</v>
      </c>
      <c r="F48" s="60">
        <v>604.0234499999999</v>
      </c>
      <c r="G48" s="65">
        <v>586.5925250000001</v>
      </c>
      <c r="H48" s="60"/>
      <c r="I48" s="65">
        <v>72.92099999999999</v>
      </c>
      <c r="J48" s="65">
        <v>76.92427500000001</v>
      </c>
      <c r="K48" s="65">
        <v>64.15367499999999</v>
      </c>
      <c r="L48" s="65">
        <v>53.4183</v>
      </c>
      <c r="M48" s="65">
        <v>45.9953</v>
      </c>
      <c r="N48" s="65">
        <v>45.94425</v>
      </c>
    </row>
    <row r="49" spans="1:14" ht="12.75">
      <c r="A49" s="56" t="s">
        <v>75</v>
      </c>
      <c r="B49" s="60">
        <v>914.4125</v>
      </c>
      <c r="C49" s="60">
        <v>906.6246250000002</v>
      </c>
      <c r="D49" s="60">
        <v>890.1995999999999</v>
      </c>
      <c r="E49" s="60">
        <v>855.829725</v>
      </c>
      <c r="F49" s="60">
        <v>829.3043749999999</v>
      </c>
      <c r="G49" s="65">
        <v>818.87535</v>
      </c>
      <c r="H49" s="60"/>
      <c r="I49" s="65">
        <v>82.50525</v>
      </c>
      <c r="J49" s="65">
        <v>87.705675</v>
      </c>
      <c r="K49" s="65">
        <v>80.413975</v>
      </c>
      <c r="L49" s="65">
        <v>71.419825</v>
      </c>
      <c r="M49" s="65">
        <v>70.75905</v>
      </c>
      <c r="N49" s="65">
        <v>69.64385</v>
      </c>
    </row>
    <row r="50" spans="1:15" ht="12.75">
      <c r="A50" s="56" t="s">
        <v>76</v>
      </c>
      <c r="B50" s="60">
        <v>877.1023499999999</v>
      </c>
      <c r="C50" s="60">
        <v>908.2728250000001</v>
      </c>
      <c r="D50" s="60">
        <v>900.6541249999998</v>
      </c>
      <c r="E50" s="60">
        <v>923.5538250000002</v>
      </c>
      <c r="F50" s="60">
        <v>900.4441999999999</v>
      </c>
      <c r="G50" s="65">
        <v>882.3302249999999</v>
      </c>
      <c r="H50" s="60"/>
      <c r="I50" s="65">
        <v>81.376475</v>
      </c>
      <c r="J50" s="65">
        <v>81.443375</v>
      </c>
      <c r="K50" s="65">
        <v>82.006575</v>
      </c>
      <c r="L50" s="65">
        <v>82.81309999999999</v>
      </c>
      <c r="M50" s="65">
        <v>68.826225</v>
      </c>
      <c r="N50" s="65">
        <v>78.96284999999999</v>
      </c>
      <c r="O50" s="58"/>
    </row>
    <row r="51" spans="1:14" ht="12.75">
      <c r="A51" s="56" t="s">
        <v>77</v>
      </c>
      <c r="B51" s="60">
        <v>728.2364</v>
      </c>
      <c r="C51" s="60">
        <v>756.5646499999998</v>
      </c>
      <c r="D51" s="60">
        <v>786.6734000000001</v>
      </c>
      <c r="E51" s="60">
        <v>787.7809499999998</v>
      </c>
      <c r="F51" s="60">
        <v>805.5103250000002</v>
      </c>
      <c r="G51" s="65">
        <v>820.30935</v>
      </c>
      <c r="H51" s="60"/>
      <c r="I51" s="65">
        <v>68.576675</v>
      </c>
      <c r="J51" s="65">
        <v>69.983125</v>
      </c>
      <c r="K51" s="65">
        <v>62.004125000000016</v>
      </c>
      <c r="L51" s="65">
        <v>63.5005</v>
      </c>
      <c r="M51" s="65">
        <v>68.89172500000001</v>
      </c>
      <c r="N51" s="65">
        <v>76.43322500000001</v>
      </c>
    </row>
    <row r="52" spans="1:14" ht="12.75">
      <c r="A52" s="56" t="s">
        <v>78</v>
      </c>
      <c r="B52" s="60">
        <v>607.8632249999998</v>
      </c>
      <c r="C52" s="60">
        <v>617.67455</v>
      </c>
      <c r="D52" s="60">
        <v>639.4680000000001</v>
      </c>
      <c r="E52" s="60">
        <v>657.134</v>
      </c>
      <c r="F52" s="60">
        <v>636.2806499999999</v>
      </c>
      <c r="G52" s="65">
        <v>646.628075</v>
      </c>
      <c r="H52" s="60"/>
      <c r="I52" s="65">
        <v>55.46470000000001</v>
      </c>
      <c r="J52" s="65">
        <v>54.60197500000001</v>
      </c>
      <c r="K52" s="65">
        <v>57.59100000000001</v>
      </c>
      <c r="L52" s="65">
        <v>59.02177499999999</v>
      </c>
      <c r="M52" s="65">
        <v>52.482675</v>
      </c>
      <c r="N52" s="65">
        <v>62.43815000000001</v>
      </c>
    </row>
    <row r="53" spans="1:15" ht="12.75">
      <c r="A53" s="56" t="s">
        <v>79</v>
      </c>
      <c r="B53" s="60">
        <v>540.824875</v>
      </c>
      <c r="C53" s="60">
        <v>523.914875</v>
      </c>
      <c r="D53" s="60">
        <v>511.560875</v>
      </c>
      <c r="E53" s="60">
        <v>498.3272</v>
      </c>
      <c r="F53" s="60">
        <v>508.3198999999999</v>
      </c>
      <c r="G53" s="65">
        <v>516.765225</v>
      </c>
      <c r="H53" s="60"/>
      <c r="I53" s="65">
        <v>51.370675000000006</v>
      </c>
      <c r="J53" s="65">
        <v>49.5644</v>
      </c>
      <c r="K53" s="65">
        <v>46.973974999999996</v>
      </c>
      <c r="L53" s="65">
        <v>41.2237</v>
      </c>
      <c r="M53" s="65">
        <v>43.648125</v>
      </c>
      <c r="N53" s="65">
        <v>49.839775</v>
      </c>
      <c r="O53" s="58"/>
    </row>
    <row r="54" spans="1:14" ht="12.75">
      <c r="A54" s="56" t="s">
        <v>80</v>
      </c>
      <c r="B54" s="60">
        <v>302.79755000000006</v>
      </c>
      <c r="C54" s="60">
        <v>283.03795</v>
      </c>
      <c r="D54" s="60">
        <v>298.0007</v>
      </c>
      <c r="E54" s="60">
        <v>311.32165</v>
      </c>
      <c r="F54" s="60">
        <v>319.1857499999999</v>
      </c>
      <c r="G54" s="65">
        <v>348.8059</v>
      </c>
      <c r="H54" s="60"/>
      <c r="I54" s="65">
        <v>26.346000000000004</v>
      </c>
      <c r="J54" s="65">
        <v>24.996049999999997</v>
      </c>
      <c r="K54" s="65">
        <v>24.12065</v>
      </c>
      <c r="L54" s="65">
        <v>25.916774999999998</v>
      </c>
      <c r="M54" s="65">
        <v>28.9245</v>
      </c>
      <c r="N54" s="65">
        <v>32.72115</v>
      </c>
    </row>
    <row r="55" spans="2:14" ht="12.75">
      <c r="B55" s="60">
        <v>5297.0651</v>
      </c>
      <c r="C55" s="60">
        <v>5287.863700000001</v>
      </c>
      <c r="D55" s="60">
        <v>5276.704075</v>
      </c>
      <c r="E55" s="60">
        <v>5199.600175</v>
      </c>
      <c r="F55" s="60">
        <v>5068.1176</v>
      </c>
      <c r="G55" s="65">
        <v>5072.589249999999</v>
      </c>
      <c r="H55" s="60"/>
      <c r="I55" s="65">
        <v>485.485125</v>
      </c>
      <c r="J55" s="65">
        <v>488.04752499999995</v>
      </c>
      <c r="K55" s="65">
        <v>462.18875</v>
      </c>
      <c r="L55" s="65">
        <v>433.10195</v>
      </c>
      <c r="M55" s="65">
        <v>409.540375</v>
      </c>
      <c r="N55" s="65">
        <v>451.472025</v>
      </c>
    </row>
    <row r="56" spans="2:14" ht="12.75">
      <c r="B56" s="60"/>
      <c r="C56" s="60"/>
      <c r="D56" s="60"/>
      <c r="E56" s="60"/>
      <c r="F56" s="60"/>
      <c r="G56" s="65"/>
      <c r="H56" s="60"/>
      <c r="I56" s="65"/>
      <c r="J56" s="65"/>
      <c r="K56" s="65"/>
      <c r="L56" s="65"/>
      <c r="M56" s="65"/>
      <c r="N56" s="65"/>
    </row>
    <row r="57" spans="1:14" ht="12.75">
      <c r="A57" s="57" t="s">
        <v>96</v>
      </c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</row>
    <row r="58" spans="1:14" ht="12.75">
      <c r="A58" s="56" t="s">
        <v>71</v>
      </c>
      <c r="B58" s="65">
        <v>90.79517500000003</v>
      </c>
      <c r="C58" s="65">
        <v>76.40317500000003</v>
      </c>
      <c r="D58" s="65">
        <v>73.93329999999992</v>
      </c>
      <c r="E58" s="65">
        <v>66.38477499999999</v>
      </c>
      <c r="F58" s="65">
        <v>55.08069999999999</v>
      </c>
      <c r="G58" s="65">
        <v>41.124750000000034</v>
      </c>
      <c r="H58" s="65"/>
      <c r="I58" s="65">
        <v>8.572775000000004</v>
      </c>
      <c r="J58" s="65">
        <v>6.66855</v>
      </c>
      <c r="K58" s="65">
        <v>6.273250000000003</v>
      </c>
      <c r="L58" s="65">
        <v>6.981525000000001</v>
      </c>
      <c r="M58" s="65">
        <v>6.899000000000001</v>
      </c>
      <c r="N58" s="65">
        <v>2.4689499999999995</v>
      </c>
    </row>
    <row r="59" spans="1:14" ht="12.75">
      <c r="A59" s="56" t="s">
        <v>72</v>
      </c>
      <c r="B59" s="65">
        <v>678.8217499999996</v>
      </c>
      <c r="C59" s="65">
        <v>631.70555</v>
      </c>
      <c r="D59" s="65">
        <v>594.3799</v>
      </c>
      <c r="E59" s="65">
        <v>602.1627999999998</v>
      </c>
      <c r="F59" s="65">
        <v>562.1245249999997</v>
      </c>
      <c r="G59" s="65">
        <v>516.0532</v>
      </c>
      <c r="H59" s="65"/>
      <c r="I59" s="65">
        <v>80.08840000000001</v>
      </c>
      <c r="J59" s="65">
        <v>67.25825</v>
      </c>
      <c r="K59" s="65">
        <v>69.795925</v>
      </c>
      <c r="L59" s="65">
        <v>65.260025</v>
      </c>
      <c r="M59" s="65">
        <v>65.71780000000001</v>
      </c>
      <c r="N59" s="65">
        <v>59.24347499999999</v>
      </c>
    </row>
    <row r="60" spans="1:14" ht="12.75">
      <c r="A60" s="56" t="s">
        <v>73</v>
      </c>
      <c r="B60" s="65">
        <v>1574.8752500000005</v>
      </c>
      <c r="C60" s="65">
        <v>1509.3145249999998</v>
      </c>
      <c r="D60" s="65">
        <v>1444.6899750000002</v>
      </c>
      <c r="E60" s="65">
        <v>1402.7783499999996</v>
      </c>
      <c r="F60" s="65">
        <v>1342.96895</v>
      </c>
      <c r="G60" s="65">
        <v>1249.57645</v>
      </c>
      <c r="H60" s="65"/>
      <c r="I60" s="65">
        <v>169.75237500000003</v>
      </c>
      <c r="J60" s="65">
        <v>167.276875</v>
      </c>
      <c r="K60" s="65">
        <v>154.18619999999999</v>
      </c>
      <c r="L60" s="65">
        <v>151.55765000000002</v>
      </c>
      <c r="M60" s="65">
        <v>139.430575</v>
      </c>
      <c r="N60" s="65">
        <v>132.831</v>
      </c>
    </row>
    <row r="61" spans="1:14" ht="12.75">
      <c r="A61" s="56" t="s">
        <v>74</v>
      </c>
      <c r="B61" s="65">
        <v>2260.125900000001</v>
      </c>
      <c r="C61" s="65">
        <v>2240.3511000000003</v>
      </c>
      <c r="D61" s="65">
        <v>2231.854575</v>
      </c>
      <c r="E61" s="65">
        <v>2218.3710249999995</v>
      </c>
      <c r="F61" s="65">
        <v>2148.3558750000007</v>
      </c>
      <c r="G61" s="65">
        <v>1983.4980249999999</v>
      </c>
      <c r="H61" s="65"/>
      <c r="I61" s="65">
        <v>235.37160000000003</v>
      </c>
      <c r="J61" s="65">
        <v>221.1875249999999</v>
      </c>
      <c r="K61" s="65">
        <v>221.1696</v>
      </c>
      <c r="L61" s="65">
        <v>235.9429</v>
      </c>
      <c r="M61" s="65">
        <v>229.41899999999998</v>
      </c>
      <c r="N61" s="65">
        <v>208.52362499999998</v>
      </c>
    </row>
    <row r="62" spans="1:14" ht="12.75">
      <c r="A62" s="56" t="s">
        <v>75</v>
      </c>
      <c r="B62" s="65">
        <v>2409.8698750000003</v>
      </c>
      <c r="C62" s="65">
        <v>2430.2978249999996</v>
      </c>
      <c r="D62" s="65">
        <v>2443.36035</v>
      </c>
      <c r="E62" s="65">
        <v>2464.0773</v>
      </c>
      <c r="F62" s="65">
        <v>2478.8973749999996</v>
      </c>
      <c r="G62" s="65">
        <v>2429.5094500000005</v>
      </c>
      <c r="H62" s="65"/>
      <c r="I62" s="65">
        <v>241.67337500000002</v>
      </c>
      <c r="J62" s="65">
        <v>233.76255</v>
      </c>
      <c r="K62" s="65">
        <v>241.27967500000003</v>
      </c>
      <c r="L62" s="65">
        <v>238.512675</v>
      </c>
      <c r="M62" s="65">
        <v>251.012475</v>
      </c>
      <c r="N62" s="65">
        <v>249.313125</v>
      </c>
    </row>
    <row r="63" spans="1:14" ht="12.75">
      <c r="A63" s="56" t="s">
        <v>76</v>
      </c>
      <c r="B63" s="65">
        <v>2329.2290999999996</v>
      </c>
      <c r="C63" s="65">
        <v>2404.4858499999996</v>
      </c>
      <c r="D63" s="65">
        <v>2476.1673999999994</v>
      </c>
      <c r="E63" s="65">
        <v>2510.0454999999997</v>
      </c>
      <c r="F63" s="65">
        <v>2521.3481000000006</v>
      </c>
      <c r="G63" s="65">
        <v>2528.9406500000005</v>
      </c>
      <c r="H63" s="65"/>
      <c r="I63" s="65">
        <v>223.72872500000003</v>
      </c>
      <c r="J63" s="65">
        <v>238.91889999999995</v>
      </c>
      <c r="K63" s="65">
        <v>243.89854999999997</v>
      </c>
      <c r="L63" s="65">
        <v>252.61715</v>
      </c>
      <c r="M63" s="65">
        <v>262.860825</v>
      </c>
      <c r="N63" s="65">
        <v>256.673725</v>
      </c>
    </row>
    <row r="64" spans="1:14" ht="12.75">
      <c r="A64" s="56" t="s">
        <v>77</v>
      </c>
      <c r="B64" s="65">
        <v>2047.0769250000003</v>
      </c>
      <c r="C64" s="65">
        <v>2114.4932249999997</v>
      </c>
      <c r="D64" s="65">
        <v>2168.0336</v>
      </c>
      <c r="E64" s="65">
        <v>2257.4061749999996</v>
      </c>
      <c r="F64" s="65">
        <v>2307.6519000000008</v>
      </c>
      <c r="G64" s="65">
        <v>2388.7939499999998</v>
      </c>
      <c r="H64" s="65"/>
      <c r="I64" s="65">
        <v>181.52375</v>
      </c>
      <c r="J64" s="65">
        <v>188.02980000000002</v>
      </c>
      <c r="K64" s="65">
        <v>205.164</v>
      </c>
      <c r="L64" s="65">
        <v>222.71945</v>
      </c>
      <c r="M64" s="65">
        <v>216.780225</v>
      </c>
      <c r="N64" s="65">
        <v>229.17432500000007</v>
      </c>
    </row>
    <row r="65" spans="1:14" ht="12.75">
      <c r="A65" s="56" t="s">
        <v>78</v>
      </c>
      <c r="B65" s="65">
        <v>1739.1451999999995</v>
      </c>
      <c r="C65" s="65">
        <v>1816.1280499999996</v>
      </c>
      <c r="D65" s="65">
        <v>1882.6510000000005</v>
      </c>
      <c r="E65" s="65">
        <v>1954.1786749999997</v>
      </c>
      <c r="F65" s="65">
        <v>1992.168075</v>
      </c>
      <c r="G65" s="65">
        <v>2022.5557750000005</v>
      </c>
      <c r="H65" s="65"/>
      <c r="I65" s="65">
        <v>141.6251</v>
      </c>
      <c r="J65" s="65">
        <v>151.97522500000002</v>
      </c>
      <c r="K65" s="65">
        <v>160.892575</v>
      </c>
      <c r="L65" s="65">
        <v>175.566225</v>
      </c>
      <c r="M65" s="65">
        <v>181.25882499999997</v>
      </c>
      <c r="N65" s="65">
        <v>178.550925</v>
      </c>
    </row>
    <row r="66" spans="1:14" ht="12.75">
      <c r="A66" s="56" t="s">
        <v>79</v>
      </c>
      <c r="B66" s="65">
        <v>984.1548250000002</v>
      </c>
      <c r="C66" s="65">
        <v>1070.9841249999997</v>
      </c>
      <c r="D66" s="65">
        <v>1144.12095</v>
      </c>
      <c r="E66" s="65">
        <v>1181.3644</v>
      </c>
      <c r="F66" s="65">
        <v>1271.8180499999999</v>
      </c>
      <c r="G66" s="65">
        <v>1332.615975</v>
      </c>
      <c r="H66" s="65"/>
      <c r="I66" s="65">
        <v>61.141000000000005</v>
      </c>
      <c r="J66" s="65">
        <v>71.5297</v>
      </c>
      <c r="K66" s="65">
        <v>84.13034999999999</v>
      </c>
      <c r="L66" s="65">
        <v>88.119</v>
      </c>
      <c r="M66" s="65">
        <v>95.157225</v>
      </c>
      <c r="N66" s="65">
        <v>100.86985</v>
      </c>
    </row>
    <row r="67" spans="1:14" ht="12.75">
      <c r="A67" s="56" t="s">
        <v>80</v>
      </c>
      <c r="B67" s="65">
        <v>243.86125</v>
      </c>
      <c r="C67" s="65">
        <v>262.49742499999996</v>
      </c>
      <c r="D67" s="65">
        <v>294.5772750000001</v>
      </c>
      <c r="E67" s="65">
        <v>322.04035000000005</v>
      </c>
      <c r="F67" s="65">
        <v>354.84792500000003</v>
      </c>
      <c r="G67" s="65">
        <v>353.20575</v>
      </c>
      <c r="H67" s="65"/>
      <c r="I67" s="65">
        <v>9.921075</v>
      </c>
      <c r="J67" s="65">
        <v>12.892</v>
      </c>
      <c r="K67" s="65">
        <v>15.2069</v>
      </c>
      <c r="L67" s="65">
        <v>19.924599999999998</v>
      </c>
      <c r="M67" s="65">
        <v>22.208375</v>
      </c>
      <c r="N67" s="65">
        <v>18.683225</v>
      </c>
    </row>
    <row r="68" spans="1:16" ht="12.75">
      <c r="A68" s="56" t="s">
        <v>99</v>
      </c>
      <c r="B68" s="60">
        <v>14357.955249999999</v>
      </c>
      <c r="C68" s="60">
        <v>14556.660849999997</v>
      </c>
      <c r="D68" s="60">
        <v>14753.768325000001</v>
      </c>
      <c r="E68" s="60">
        <v>14978.809349999998</v>
      </c>
      <c r="F68" s="60">
        <v>15035.261475000001</v>
      </c>
      <c r="G68" s="60">
        <v>14845.873975</v>
      </c>
      <c r="H68" s="60">
        <v>0</v>
      </c>
      <c r="I68" s="60">
        <v>1353.398175</v>
      </c>
      <c r="J68" s="60">
        <v>1359.499375</v>
      </c>
      <c r="K68" s="60">
        <v>1401.997025</v>
      </c>
      <c r="L68" s="60">
        <v>1457.2012000000002</v>
      </c>
      <c r="M68" s="60">
        <v>1470.7443249999997</v>
      </c>
      <c r="N68" s="60">
        <v>1436.3322249999999</v>
      </c>
      <c r="O68" s="58"/>
      <c r="P68" s="58"/>
    </row>
    <row r="69" spans="2:14" s="57" customFormat="1" ht="12.75"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</row>
    <row r="70" spans="1:14" s="57" customFormat="1" ht="12.75">
      <c r="A70" s="57" t="s">
        <v>100</v>
      </c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</row>
    <row r="71" spans="1:14" ht="12.75">
      <c r="A71" s="56" t="s">
        <v>71</v>
      </c>
      <c r="B71" s="65">
        <v>125.48975000000002</v>
      </c>
      <c r="C71" s="65">
        <v>133.7864</v>
      </c>
      <c r="D71" s="65">
        <v>130.50407500000006</v>
      </c>
      <c r="E71" s="65">
        <v>130.51147500000002</v>
      </c>
      <c r="F71" s="65">
        <v>96.05037500000002</v>
      </c>
      <c r="G71" s="65">
        <v>85.74445</v>
      </c>
      <c r="H71" s="65"/>
      <c r="I71" s="65">
        <v>12.491299999999999</v>
      </c>
      <c r="J71" s="65">
        <v>14.559425000000001</v>
      </c>
      <c r="K71" s="65">
        <v>14.1286</v>
      </c>
      <c r="L71" s="65">
        <v>15.511825000000002</v>
      </c>
      <c r="M71" s="65">
        <v>10.532775</v>
      </c>
      <c r="N71" s="65">
        <v>11.658100000000001</v>
      </c>
    </row>
    <row r="72" spans="1:14" ht="12.75">
      <c r="A72" s="56" t="s">
        <v>72</v>
      </c>
      <c r="B72" s="65">
        <v>514.2867249999999</v>
      </c>
      <c r="C72" s="65">
        <v>541.7917000000001</v>
      </c>
      <c r="D72" s="65">
        <v>532.928875</v>
      </c>
      <c r="E72" s="65">
        <v>536.97415</v>
      </c>
      <c r="F72" s="65">
        <v>478.546675</v>
      </c>
      <c r="G72" s="65">
        <v>474.92414999999994</v>
      </c>
      <c r="H72" s="65"/>
      <c r="I72" s="65">
        <v>47.494800000000005</v>
      </c>
      <c r="J72" s="65">
        <v>61.74282500000001</v>
      </c>
      <c r="K72" s="65">
        <v>51.632700000000014</v>
      </c>
      <c r="L72" s="65">
        <v>50.948025</v>
      </c>
      <c r="M72" s="65">
        <v>45.8404</v>
      </c>
      <c r="N72" s="65">
        <v>43.159175000000005</v>
      </c>
    </row>
    <row r="73" spans="1:14" ht="12.75">
      <c r="A73" s="56" t="s">
        <v>73</v>
      </c>
      <c r="B73" s="65">
        <v>474.26275</v>
      </c>
      <c r="C73" s="65">
        <v>532.504825</v>
      </c>
      <c r="D73" s="65">
        <v>538.701125</v>
      </c>
      <c r="E73" s="65">
        <v>553.2386500000001</v>
      </c>
      <c r="F73" s="65">
        <v>485.268825</v>
      </c>
      <c r="G73" s="65">
        <v>475.413525</v>
      </c>
      <c r="H73" s="65"/>
      <c r="I73" s="65">
        <v>39.1625</v>
      </c>
      <c r="J73" s="65">
        <v>38.306725</v>
      </c>
      <c r="K73" s="65">
        <v>38.869150000000005</v>
      </c>
      <c r="L73" s="65">
        <v>41.57375</v>
      </c>
      <c r="M73" s="65">
        <v>47.382025</v>
      </c>
      <c r="N73" s="65">
        <v>40.606075</v>
      </c>
    </row>
    <row r="74" spans="1:14" ht="12.75">
      <c r="A74" s="56" t="s">
        <v>74</v>
      </c>
      <c r="B74" s="65">
        <v>405.8479</v>
      </c>
      <c r="C74" s="65">
        <v>436.58495</v>
      </c>
      <c r="D74" s="65">
        <v>439.7782999999999</v>
      </c>
      <c r="E74" s="65">
        <v>433.6790249999999</v>
      </c>
      <c r="F74" s="65">
        <v>386.82662500000004</v>
      </c>
      <c r="G74" s="65">
        <v>390.933725</v>
      </c>
      <c r="H74" s="65"/>
      <c r="I74" s="65">
        <v>26.14575</v>
      </c>
      <c r="J74" s="65">
        <v>33.48762500000001</v>
      </c>
      <c r="K74" s="65">
        <v>33.161475</v>
      </c>
      <c r="L74" s="65">
        <v>29.190925000000004</v>
      </c>
      <c r="M74" s="65">
        <v>24.035725</v>
      </c>
      <c r="N74" s="65">
        <v>26.47685</v>
      </c>
    </row>
    <row r="75" spans="1:14" ht="12.75">
      <c r="A75" s="56" t="s">
        <v>75</v>
      </c>
      <c r="B75" s="65">
        <v>329.7706</v>
      </c>
      <c r="C75" s="65">
        <v>351.7076749999999</v>
      </c>
      <c r="D75" s="65">
        <v>361.941925</v>
      </c>
      <c r="E75" s="65">
        <v>364.34565</v>
      </c>
      <c r="F75" s="65">
        <v>316.92647500000004</v>
      </c>
      <c r="G75" s="65">
        <v>332.08850000000007</v>
      </c>
      <c r="H75" s="65"/>
      <c r="I75" s="65">
        <v>21.887900000000002</v>
      </c>
      <c r="J75" s="65">
        <v>25.165425000000003</v>
      </c>
      <c r="K75" s="65">
        <v>23.840974999999997</v>
      </c>
      <c r="L75" s="65">
        <v>35.569525000000006</v>
      </c>
      <c r="M75" s="65">
        <v>21.752325</v>
      </c>
      <c r="N75" s="65">
        <v>24.575075</v>
      </c>
    </row>
    <row r="76" spans="1:14" ht="12.75">
      <c r="A76" s="56" t="s">
        <v>76</v>
      </c>
      <c r="B76" s="65">
        <v>280.107225</v>
      </c>
      <c r="C76" s="65">
        <v>302.168425</v>
      </c>
      <c r="D76" s="65">
        <v>305.791575</v>
      </c>
      <c r="E76" s="65">
        <v>300.067375</v>
      </c>
      <c r="F76" s="65">
        <v>285.85139999999996</v>
      </c>
      <c r="G76" s="65">
        <v>285.79095</v>
      </c>
      <c r="H76" s="65"/>
      <c r="I76" s="65">
        <v>17.211425</v>
      </c>
      <c r="J76" s="65">
        <v>20.72685</v>
      </c>
      <c r="K76" s="65">
        <v>21.600024999999995</v>
      </c>
      <c r="L76" s="65">
        <v>24.0214</v>
      </c>
      <c r="M76" s="65">
        <v>17.157125</v>
      </c>
      <c r="N76" s="65">
        <v>16.8377</v>
      </c>
    </row>
    <row r="77" spans="1:14" ht="12.75">
      <c r="A77" s="56" t="s">
        <v>77</v>
      </c>
      <c r="B77" s="65">
        <v>179.802925</v>
      </c>
      <c r="C77" s="65">
        <v>200.392925</v>
      </c>
      <c r="D77" s="65">
        <v>215.82255</v>
      </c>
      <c r="E77" s="65">
        <v>221.60685</v>
      </c>
      <c r="F77" s="65">
        <v>218.880175</v>
      </c>
      <c r="G77" s="65">
        <v>228.392475</v>
      </c>
      <c r="H77" s="65"/>
      <c r="I77" s="65">
        <v>11.347525000000001</v>
      </c>
      <c r="J77" s="65">
        <v>10.576675000000002</v>
      </c>
      <c r="K77" s="65">
        <v>18.0905</v>
      </c>
      <c r="L77" s="65">
        <v>15.604925</v>
      </c>
      <c r="M77" s="65">
        <v>14.6678</v>
      </c>
      <c r="N77" s="65">
        <v>10.996475</v>
      </c>
    </row>
    <row r="78" spans="1:14" ht="12.75">
      <c r="A78" s="56" t="s">
        <v>78</v>
      </c>
      <c r="B78" s="65">
        <v>125.980825</v>
      </c>
      <c r="C78" s="65">
        <v>136.94302499999998</v>
      </c>
      <c r="D78" s="65">
        <v>147.74775</v>
      </c>
      <c r="E78" s="65">
        <v>138.33885</v>
      </c>
      <c r="F78" s="65">
        <v>140.72330000000002</v>
      </c>
      <c r="G78" s="65">
        <v>156.935225</v>
      </c>
      <c r="H78" s="65"/>
      <c r="I78" s="65">
        <v>8.586749999999999</v>
      </c>
      <c r="J78" s="65">
        <v>8.34485</v>
      </c>
      <c r="K78" s="65">
        <v>11.71785</v>
      </c>
      <c r="L78" s="65">
        <v>10.66155</v>
      </c>
      <c r="M78" s="65">
        <v>11.079575</v>
      </c>
      <c r="N78" s="65">
        <v>11.187024999999998</v>
      </c>
    </row>
    <row r="79" spans="1:14" ht="12.75">
      <c r="A79" s="56" t="s">
        <v>79</v>
      </c>
      <c r="B79" s="65">
        <v>87.78802499999999</v>
      </c>
      <c r="C79" s="65">
        <v>95.2553</v>
      </c>
      <c r="D79" s="65">
        <v>97.21119999999998</v>
      </c>
      <c r="E79" s="65">
        <v>100.52320000000002</v>
      </c>
      <c r="F79" s="65">
        <v>89.32007499999999</v>
      </c>
      <c r="G79" s="65">
        <v>96.06445000000002</v>
      </c>
      <c r="H79" s="65"/>
      <c r="I79" s="65">
        <v>6.469325000000001</v>
      </c>
      <c r="J79" s="65">
        <v>5.45665</v>
      </c>
      <c r="K79" s="65">
        <v>5.946875</v>
      </c>
      <c r="L79" s="65">
        <v>8.6908</v>
      </c>
      <c r="M79" s="65">
        <v>5.796625000000001</v>
      </c>
      <c r="N79" s="65">
        <v>5.2512</v>
      </c>
    </row>
    <row r="80" spans="1:14" ht="12.75">
      <c r="A80" s="56" t="s">
        <v>80</v>
      </c>
      <c r="B80" s="65">
        <v>36.087675000000004</v>
      </c>
      <c r="C80" s="65">
        <v>42.838249999999995</v>
      </c>
      <c r="D80" s="65">
        <v>45.30309999999999</v>
      </c>
      <c r="E80" s="65">
        <v>52.84897500000001</v>
      </c>
      <c r="F80" s="65">
        <v>48.3284</v>
      </c>
      <c r="G80" s="65">
        <v>51.7294</v>
      </c>
      <c r="H80" s="65"/>
      <c r="I80" s="65">
        <v>1.9574</v>
      </c>
      <c r="J80" s="65">
        <v>2.648975</v>
      </c>
      <c r="K80" s="65">
        <v>2.80655</v>
      </c>
      <c r="L80" s="65">
        <v>3.2639249999999995</v>
      </c>
      <c r="M80" s="65">
        <v>4.9711</v>
      </c>
      <c r="N80" s="65">
        <v>3.11745</v>
      </c>
    </row>
    <row r="81" spans="1:16" ht="12.75">
      <c r="A81" s="56" t="s">
        <v>99</v>
      </c>
      <c r="B81" s="60">
        <v>2559.4244000000003</v>
      </c>
      <c r="C81" s="60">
        <v>2773.973475</v>
      </c>
      <c r="D81" s="60">
        <v>2815.7304750000003</v>
      </c>
      <c r="E81" s="60">
        <v>2832.1342</v>
      </c>
      <c r="F81" s="60">
        <v>2546.722325</v>
      </c>
      <c r="G81" s="60">
        <v>2578.01685</v>
      </c>
      <c r="H81" s="60">
        <v>0</v>
      </c>
      <c r="I81" s="60">
        <v>192.754675</v>
      </c>
      <c r="J81" s="60">
        <v>221.016025</v>
      </c>
      <c r="K81" s="60">
        <v>221.79469999999998</v>
      </c>
      <c r="L81" s="60">
        <v>235.03665</v>
      </c>
      <c r="M81" s="60">
        <v>203.21547500000003</v>
      </c>
      <c r="N81" s="60">
        <v>193.86512500000003</v>
      </c>
      <c r="O81" s="58"/>
      <c r="P81" s="58"/>
    </row>
    <row r="82" spans="2:14" ht="12.75"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</row>
    <row r="83" spans="1:14" ht="12.75">
      <c r="A83" s="57" t="s">
        <v>97</v>
      </c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</row>
    <row r="84" spans="1:14" ht="12.75">
      <c r="A84" s="56" t="s">
        <v>71</v>
      </c>
      <c r="B84" s="65">
        <v>136.463425</v>
      </c>
      <c r="C84" s="65">
        <v>112.33330000000004</v>
      </c>
      <c r="D84" s="65">
        <v>102.04332500000001</v>
      </c>
      <c r="E84" s="65">
        <v>113.65849999999999</v>
      </c>
      <c r="F84" s="65">
        <v>110.20287500000002</v>
      </c>
      <c r="G84" s="65">
        <v>118.08865</v>
      </c>
      <c r="H84" s="65"/>
      <c r="I84" s="65">
        <v>7.933</v>
      </c>
      <c r="J84" s="65">
        <v>7.279749999999999</v>
      </c>
      <c r="K84" s="65">
        <v>5.8685</v>
      </c>
      <c r="L84" s="65">
        <v>6.04245</v>
      </c>
      <c r="M84" s="65">
        <v>7.576524999999999</v>
      </c>
      <c r="N84" s="65">
        <v>11.2277</v>
      </c>
    </row>
    <row r="85" spans="1:14" ht="12.75">
      <c r="A85" s="56" t="s">
        <v>72</v>
      </c>
      <c r="B85" s="65">
        <v>353.22587500000003</v>
      </c>
      <c r="C85" s="65">
        <v>312.38745000000006</v>
      </c>
      <c r="D85" s="65">
        <v>277.74502499999994</v>
      </c>
      <c r="E85" s="65">
        <v>285.31994999999995</v>
      </c>
      <c r="F85" s="65">
        <v>339.73344999999995</v>
      </c>
      <c r="G85" s="65">
        <v>361.63399999999996</v>
      </c>
      <c r="H85" s="65"/>
      <c r="I85" s="65">
        <v>15.15425</v>
      </c>
      <c r="J85" s="65">
        <v>14.20875</v>
      </c>
      <c r="K85" s="65">
        <v>8.330475</v>
      </c>
      <c r="L85" s="65">
        <v>11.725050000000001</v>
      </c>
      <c r="M85" s="65">
        <v>15.50415</v>
      </c>
      <c r="N85" s="65">
        <v>18.947825</v>
      </c>
    </row>
    <row r="86" spans="1:14" ht="12.75">
      <c r="A86" s="56" t="s">
        <v>73</v>
      </c>
      <c r="B86" s="65">
        <v>371.60602500000005</v>
      </c>
      <c r="C86" s="65">
        <v>321.569375</v>
      </c>
      <c r="D86" s="65">
        <v>274.45944999999995</v>
      </c>
      <c r="E86" s="65">
        <v>286.381025</v>
      </c>
      <c r="F86" s="65">
        <v>329.1024249999999</v>
      </c>
      <c r="G86" s="65">
        <v>353.811975</v>
      </c>
      <c r="H86" s="65"/>
      <c r="I86" s="65">
        <v>15.7131</v>
      </c>
      <c r="J86" s="65">
        <v>13.084850000000003</v>
      </c>
      <c r="K86" s="65">
        <v>11.46255</v>
      </c>
      <c r="L86" s="65">
        <v>13.374599999999997</v>
      </c>
      <c r="M86" s="65">
        <v>14.035800000000002</v>
      </c>
      <c r="N86" s="65">
        <v>19.38915</v>
      </c>
    </row>
    <row r="87" spans="1:14" ht="12.75">
      <c r="A87" s="56" t="s">
        <v>74</v>
      </c>
      <c r="B87" s="65">
        <v>302.074525</v>
      </c>
      <c r="C87" s="65">
        <v>269.27862500000003</v>
      </c>
      <c r="D87" s="65">
        <v>246.10607500000003</v>
      </c>
      <c r="E87" s="65">
        <v>259.6470250000001</v>
      </c>
      <c r="F87" s="65">
        <v>295.662</v>
      </c>
      <c r="G87" s="65">
        <v>325.32875</v>
      </c>
      <c r="H87" s="65"/>
      <c r="I87" s="65">
        <v>14.931075</v>
      </c>
      <c r="J87" s="65">
        <v>11.66565</v>
      </c>
      <c r="K87" s="65">
        <v>12.038125</v>
      </c>
      <c r="L87" s="65">
        <v>8.886274999999998</v>
      </c>
      <c r="M87" s="65">
        <v>16.965875</v>
      </c>
      <c r="N87" s="65">
        <v>17.9425</v>
      </c>
    </row>
    <row r="88" spans="1:14" ht="12.75">
      <c r="A88" s="56" t="s">
        <v>75</v>
      </c>
      <c r="B88" s="65">
        <v>242.302925</v>
      </c>
      <c r="C88" s="65">
        <v>213.37080000000006</v>
      </c>
      <c r="D88" s="65">
        <v>194.252925</v>
      </c>
      <c r="E88" s="65">
        <v>223.13355</v>
      </c>
      <c r="F88" s="65">
        <v>259.39885000000004</v>
      </c>
      <c r="G88" s="65">
        <v>272.841425</v>
      </c>
      <c r="H88" s="65"/>
      <c r="I88" s="65">
        <v>12.875475</v>
      </c>
      <c r="J88" s="65">
        <v>13.770325000000001</v>
      </c>
      <c r="K88" s="65">
        <v>11.1032</v>
      </c>
      <c r="L88" s="65">
        <v>12.296275</v>
      </c>
      <c r="M88" s="65">
        <v>15.048300000000001</v>
      </c>
      <c r="N88" s="65">
        <v>16.510724999999997</v>
      </c>
    </row>
    <row r="89" spans="1:14" ht="12.75">
      <c r="A89" s="56" t="s">
        <v>76</v>
      </c>
      <c r="B89" s="65">
        <v>178.76385000000002</v>
      </c>
      <c r="C89" s="65">
        <v>167.64637500000003</v>
      </c>
      <c r="D89" s="65">
        <v>163.160925</v>
      </c>
      <c r="E89" s="65">
        <v>201.00459999999998</v>
      </c>
      <c r="F89" s="65">
        <v>227.55495000000008</v>
      </c>
      <c r="G89" s="65">
        <v>238.95595</v>
      </c>
      <c r="H89" s="65"/>
      <c r="I89" s="65">
        <v>6.6244749999999994</v>
      </c>
      <c r="J89" s="65">
        <v>9.039425000000001</v>
      </c>
      <c r="K89" s="65">
        <v>9.042</v>
      </c>
      <c r="L89" s="65">
        <v>8.229600000000001</v>
      </c>
      <c r="M89" s="65">
        <v>14.744499999999999</v>
      </c>
      <c r="N89" s="65">
        <v>15.461000000000002</v>
      </c>
    </row>
    <row r="90" spans="1:14" ht="12.75">
      <c r="A90" s="56" t="s">
        <v>77</v>
      </c>
      <c r="B90" s="65">
        <v>130.02850000000004</v>
      </c>
      <c r="C90" s="65">
        <v>122.91335000000002</v>
      </c>
      <c r="D90" s="65">
        <v>118.21645000000001</v>
      </c>
      <c r="E90" s="65">
        <v>145.23649999999998</v>
      </c>
      <c r="F90" s="65">
        <v>171.4798</v>
      </c>
      <c r="G90" s="65">
        <v>197.21144999999999</v>
      </c>
      <c r="H90" s="65"/>
      <c r="I90" s="65">
        <v>6.96675</v>
      </c>
      <c r="J90" s="65">
        <v>8.918899999999999</v>
      </c>
      <c r="K90" s="65">
        <v>8.471675</v>
      </c>
      <c r="L90" s="65">
        <v>9.683425</v>
      </c>
      <c r="M90" s="65">
        <v>9.6538</v>
      </c>
      <c r="N90" s="65">
        <v>14.1784</v>
      </c>
    </row>
    <row r="91" spans="1:14" ht="12.75">
      <c r="A91" s="56" t="s">
        <v>78</v>
      </c>
      <c r="B91" s="65">
        <v>90.94770000000001</v>
      </c>
      <c r="C91" s="65">
        <v>81.96520000000001</v>
      </c>
      <c r="D91" s="65">
        <v>68.56682500000001</v>
      </c>
      <c r="E91" s="65">
        <v>92.32690000000002</v>
      </c>
      <c r="F91" s="65">
        <v>117.1841</v>
      </c>
      <c r="G91" s="65">
        <v>129.891725</v>
      </c>
      <c r="H91" s="65"/>
      <c r="I91" s="65">
        <v>4.4829</v>
      </c>
      <c r="J91" s="65">
        <v>5.32685</v>
      </c>
      <c r="K91" s="65">
        <v>4.641925</v>
      </c>
      <c r="L91" s="65">
        <v>4.29715</v>
      </c>
      <c r="M91" s="65">
        <v>7.549199999999999</v>
      </c>
      <c r="N91" s="65">
        <v>8.593024999999999</v>
      </c>
    </row>
    <row r="92" spans="1:14" ht="12.75">
      <c r="A92" s="56" t="s">
        <v>79</v>
      </c>
      <c r="B92" s="65">
        <v>55.547124999999994</v>
      </c>
      <c r="C92" s="65">
        <v>46.432325</v>
      </c>
      <c r="D92" s="65">
        <v>42.35212499999999</v>
      </c>
      <c r="E92" s="65">
        <v>58.862599999999986</v>
      </c>
      <c r="F92" s="65">
        <v>68.9045</v>
      </c>
      <c r="G92" s="65">
        <v>74.00495000000001</v>
      </c>
      <c r="H92" s="65"/>
      <c r="I92" s="65">
        <v>4.175275</v>
      </c>
      <c r="J92" s="65">
        <v>3.4132</v>
      </c>
      <c r="K92" s="65">
        <v>1.432875</v>
      </c>
      <c r="L92" s="65">
        <v>2.9353749999999996</v>
      </c>
      <c r="M92" s="65">
        <v>3.6574000000000004</v>
      </c>
      <c r="N92" s="65">
        <v>5.662825</v>
      </c>
    </row>
    <row r="93" spans="1:14" ht="12.75">
      <c r="A93" s="56" t="s">
        <v>80</v>
      </c>
      <c r="B93" s="65">
        <v>23.341525000000008</v>
      </c>
      <c r="C93" s="65">
        <v>20.463125</v>
      </c>
      <c r="D93" s="65">
        <v>16.593099999999996</v>
      </c>
      <c r="E93" s="65">
        <v>20.035225</v>
      </c>
      <c r="F93" s="65">
        <v>21.673474999999996</v>
      </c>
      <c r="G93" s="65">
        <v>26.099625000000003</v>
      </c>
      <c r="H93" s="65"/>
      <c r="I93" s="65">
        <v>2.13585</v>
      </c>
      <c r="J93" s="65">
        <v>1.646725</v>
      </c>
      <c r="K93" s="65">
        <v>0.9178999999999999</v>
      </c>
      <c r="L93" s="65">
        <v>1.147025</v>
      </c>
      <c r="M93" s="65">
        <v>0.4766</v>
      </c>
      <c r="N93" s="65">
        <v>0.83345</v>
      </c>
    </row>
    <row r="94" spans="1:16" ht="12.75">
      <c r="A94" s="56" t="s">
        <v>99</v>
      </c>
      <c r="B94" s="60">
        <f aca="true" t="shared" si="0" ref="B94:N94">SUM(B84:B93)</f>
        <v>1884.3014750000002</v>
      </c>
      <c r="C94" s="60">
        <f t="shared" si="0"/>
        <v>1668.3599250000002</v>
      </c>
      <c r="D94" s="60">
        <f t="shared" si="0"/>
        <v>1503.496225</v>
      </c>
      <c r="E94" s="60">
        <f t="shared" si="0"/>
        <v>1685.605875</v>
      </c>
      <c r="F94" s="60">
        <f t="shared" si="0"/>
        <v>1940.8964250000004</v>
      </c>
      <c r="G94" s="60">
        <f t="shared" si="0"/>
        <v>2097.8684999999996</v>
      </c>
      <c r="H94" s="60">
        <f t="shared" si="0"/>
        <v>0</v>
      </c>
      <c r="I94" s="60">
        <f t="shared" si="0"/>
        <v>90.99215000000001</v>
      </c>
      <c r="J94" s="60">
        <f t="shared" si="0"/>
        <v>88.354425</v>
      </c>
      <c r="K94" s="60">
        <f t="shared" si="0"/>
        <v>73.30922500000001</v>
      </c>
      <c r="L94" s="60">
        <f t="shared" si="0"/>
        <v>78.61722499999999</v>
      </c>
      <c r="M94" s="60">
        <f t="shared" si="0"/>
        <v>105.21215000000001</v>
      </c>
      <c r="N94" s="60">
        <f t="shared" si="0"/>
        <v>128.7466</v>
      </c>
      <c r="O94" s="58"/>
      <c r="P94" s="58"/>
    </row>
    <row r="95" spans="2:14" ht="12.75">
      <c r="B95" s="58"/>
      <c r="C95" s="58"/>
      <c r="D95" s="58"/>
      <c r="E95" s="58"/>
      <c r="F95" s="58"/>
      <c r="G95" s="58"/>
      <c r="H95" s="62"/>
      <c r="I95" s="58"/>
      <c r="J95" s="58"/>
      <c r="K95" s="58"/>
      <c r="L95" s="58"/>
      <c r="M95" s="58"/>
      <c r="N95" s="58"/>
    </row>
    <row r="96" spans="2:14" ht="12.75">
      <c r="B96" s="58"/>
      <c r="C96" s="58"/>
      <c r="D96" s="58"/>
      <c r="E96" s="58"/>
      <c r="F96" s="58"/>
      <c r="G96" s="58"/>
      <c r="H96" s="62"/>
      <c r="I96" s="58"/>
      <c r="J96" s="58"/>
      <c r="K96" s="58"/>
      <c r="L96" s="58"/>
      <c r="M96" s="58"/>
      <c r="N96" s="58"/>
    </row>
    <row r="97" ht="12.75">
      <c r="A97" s="57" t="s">
        <v>101</v>
      </c>
    </row>
    <row r="98" spans="1:14" ht="12.75">
      <c r="A98" s="56" t="s">
        <v>71</v>
      </c>
      <c r="B98" s="63">
        <f aca="true" t="shared" si="1" ref="B98:G107">+B45/B6</f>
        <v>0.006265033998663689</v>
      </c>
      <c r="C98" s="63">
        <f t="shared" si="1"/>
        <v>0.006417291594372279</v>
      </c>
      <c r="D98" s="63">
        <f t="shared" si="1"/>
        <v>0.00601325033243507</v>
      </c>
      <c r="E98" s="63">
        <f t="shared" si="1"/>
        <v>0.0057579745413182445</v>
      </c>
      <c r="F98" s="63">
        <f t="shared" si="1"/>
        <v>0.004700147841039891</v>
      </c>
      <c r="G98" s="63">
        <f t="shared" si="1"/>
        <v>0.004869268209924381</v>
      </c>
      <c r="H98" s="63"/>
      <c r="I98" s="63">
        <f aca="true" t="shared" si="2" ref="I98:N107">+I45/I6</f>
        <v>0.006175826646920318</v>
      </c>
      <c r="J98" s="63">
        <f t="shared" si="2"/>
        <v>0.004193152625484929</v>
      </c>
      <c r="K98" s="63">
        <f t="shared" si="2"/>
        <v>0.007464676522504454</v>
      </c>
      <c r="L98" s="63">
        <f t="shared" si="2"/>
        <v>0.0023307030254061992</v>
      </c>
      <c r="M98" s="63">
        <f t="shared" si="2"/>
        <v>0.002440351808275557</v>
      </c>
      <c r="N98" s="63">
        <f t="shared" si="2"/>
        <v>0.006526190884149923</v>
      </c>
    </row>
    <row r="99" spans="1:14" ht="12.75">
      <c r="A99" s="56" t="s">
        <v>72</v>
      </c>
      <c r="B99" s="63">
        <f t="shared" si="1"/>
        <v>0.03958557723571653</v>
      </c>
      <c r="C99" s="63">
        <f t="shared" si="1"/>
        <v>0.04419127542585834</v>
      </c>
      <c r="D99" s="63">
        <f t="shared" si="1"/>
        <v>0.045766179519727605</v>
      </c>
      <c r="E99" s="63">
        <f t="shared" si="1"/>
        <v>0.04042058290143962</v>
      </c>
      <c r="F99" s="63">
        <f t="shared" si="1"/>
        <v>0.036312279243278615</v>
      </c>
      <c r="G99" s="63">
        <f t="shared" si="1"/>
        <v>0.035683557439286286</v>
      </c>
      <c r="H99" s="63"/>
      <c r="I99" s="63">
        <f t="shared" si="2"/>
        <v>0.04517659406197743</v>
      </c>
      <c r="J99" s="63">
        <f t="shared" si="2"/>
        <v>0.04078725732708227</v>
      </c>
      <c r="K99" s="63">
        <f t="shared" si="2"/>
        <v>0.046421093635610075</v>
      </c>
      <c r="L99" s="63">
        <f t="shared" si="2"/>
        <v>0.04205280340016437</v>
      </c>
      <c r="M99" s="63">
        <f t="shared" si="2"/>
        <v>0.03205236833401361</v>
      </c>
      <c r="N99" s="63">
        <f t="shared" si="2"/>
        <v>0.043053459958395934</v>
      </c>
    </row>
    <row r="100" spans="1:14" ht="12.75">
      <c r="A100" s="56" t="s">
        <v>73</v>
      </c>
      <c r="B100" s="63">
        <f t="shared" si="1"/>
        <v>0.10802408717988789</v>
      </c>
      <c r="C100" s="63">
        <f t="shared" si="1"/>
        <v>0.10685083454998398</v>
      </c>
      <c r="D100" s="63">
        <f t="shared" si="1"/>
        <v>0.10319813047578452</v>
      </c>
      <c r="E100" s="63">
        <f t="shared" si="1"/>
        <v>0.10055893582319886</v>
      </c>
      <c r="F100" s="63">
        <f t="shared" si="1"/>
        <v>0.09560023171959663</v>
      </c>
      <c r="G100" s="63">
        <f t="shared" si="1"/>
        <v>0.09373506073802751</v>
      </c>
      <c r="H100" s="63"/>
      <c r="I100" s="63">
        <f t="shared" si="2"/>
        <v>0.11301886993307649</v>
      </c>
      <c r="J100" s="63">
        <f t="shared" si="2"/>
        <v>0.10865715753155974</v>
      </c>
      <c r="K100" s="63">
        <f t="shared" si="2"/>
        <v>0.11356145612165464</v>
      </c>
      <c r="L100" s="63">
        <f t="shared" si="2"/>
        <v>0.09060112276286081</v>
      </c>
      <c r="M100" s="63">
        <f t="shared" si="2"/>
        <v>0.07932512396816285</v>
      </c>
      <c r="N100" s="63">
        <f t="shared" si="2"/>
        <v>0.08878642240789845</v>
      </c>
    </row>
    <row r="101" spans="1:14" ht="12.75">
      <c r="A101" s="56" t="s">
        <v>74</v>
      </c>
      <c r="B101" s="63">
        <f t="shared" si="1"/>
        <v>0.1647101266517947</v>
      </c>
      <c r="C101" s="63">
        <f t="shared" si="1"/>
        <v>0.15970279379730543</v>
      </c>
      <c r="D101" s="63">
        <f t="shared" si="1"/>
        <v>0.1572616767226641</v>
      </c>
      <c r="E101" s="63">
        <f t="shared" si="1"/>
        <v>0.14913102951888882</v>
      </c>
      <c r="F101" s="63">
        <f t="shared" si="1"/>
        <v>0.13958196178389634</v>
      </c>
      <c r="G101" s="63">
        <f t="shared" si="1"/>
        <v>0.14055948864688214</v>
      </c>
      <c r="H101" s="63"/>
      <c r="I101" s="63">
        <f t="shared" si="2"/>
        <v>0.18704175222783948</v>
      </c>
      <c r="J101" s="63">
        <f t="shared" si="2"/>
        <v>0.19929264370045038</v>
      </c>
      <c r="K101" s="63">
        <f t="shared" si="2"/>
        <v>0.16982453154177612</v>
      </c>
      <c r="L101" s="63">
        <f t="shared" si="2"/>
        <v>0.14424110146247904</v>
      </c>
      <c r="M101" s="63">
        <f t="shared" si="2"/>
        <v>0.12776411001919505</v>
      </c>
      <c r="N101" s="63">
        <f t="shared" si="2"/>
        <v>0.13385752615628807</v>
      </c>
    </row>
    <row r="102" spans="1:14" ht="12.75">
      <c r="A102" s="56" t="s">
        <v>75</v>
      </c>
      <c r="B102" s="63">
        <f t="shared" si="1"/>
        <v>0.1907484918879728</v>
      </c>
      <c r="C102" s="63">
        <f t="shared" si="1"/>
        <v>0.18924944063499083</v>
      </c>
      <c r="D102" s="63">
        <f t="shared" si="1"/>
        <v>0.18571828752286268</v>
      </c>
      <c r="E102" s="63">
        <f t="shared" si="1"/>
        <v>0.17832975253668024</v>
      </c>
      <c r="F102" s="63">
        <f t="shared" si="1"/>
        <v>0.1724965149226561</v>
      </c>
      <c r="G102" s="63">
        <f t="shared" si="1"/>
        <v>0.17075045132731656</v>
      </c>
      <c r="H102" s="63"/>
      <c r="I102" s="63">
        <f t="shared" si="2"/>
        <v>0.19931011683298747</v>
      </c>
      <c r="J102" s="63">
        <f t="shared" si="2"/>
        <v>0.21216552678416464</v>
      </c>
      <c r="K102" s="63">
        <f t="shared" si="2"/>
        <v>0.1953628933561071</v>
      </c>
      <c r="L102" s="63">
        <f t="shared" si="2"/>
        <v>0.17314221217839776</v>
      </c>
      <c r="M102" s="63">
        <f t="shared" si="2"/>
        <v>0.17154492999255844</v>
      </c>
      <c r="N102" s="63">
        <f t="shared" si="2"/>
        <v>0.17025588308634063</v>
      </c>
    </row>
    <row r="103" spans="1:14" ht="12.75">
      <c r="A103" s="56" t="s">
        <v>76</v>
      </c>
      <c r="B103" s="63">
        <f t="shared" si="1"/>
        <v>0.19221713039582575</v>
      </c>
      <c r="C103" s="63">
        <f t="shared" si="1"/>
        <v>0.19303475423975203</v>
      </c>
      <c r="D103" s="63">
        <f t="shared" si="1"/>
        <v>0.1869206794268372</v>
      </c>
      <c r="E103" s="63">
        <f t="shared" si="1"/>
        <v>0.1886064029040549</v>
      </c>
      <c r="F103" s="63">
        <f t="shared" si="1"/>
        <v>0.18203112484426706</v>
      </c>
      <c r="G103" s="63">
        <f t="shared" si="1"/>
        <v>0.17848562140779456</v>
      </c>
      <c r="H103" s="63"/>
      <c r="I103" s="63">
        <f t="shared" si="2"/>
        <v>0.2094974174038419</v>
      </c>
      <c r="J103" s="63">
        <f t="shared" si="2"/>
        <v>0.20202581775019937</v>
      </c>
      <c r="K103" s="63">
        <f t="shared" si="2"/>
        <v>0.19855358050263314</v>
      </c>
      <c r="L103" s="63">
        <f t="shared" si="2"/>
        <v>0.19650803743194412</v>
      </c>
      <c r="M103" s="63">
        <f t="shared" si="2"/>
        <v>0.16119668461853243</v>
      </c>
      <c r="N103" s="63">
        <f t="shared" si="2"/>
        <v>0.18509483629010048</v>
      </c>
    </row>
    <row r="104" spans="1:14" ht="12.75">
      <c r="A104" s="56" t="s">
        <v>77</v>
      </c>
      <c r="B104" s="63">
        <f t="shared" si="1"/>
        <v>0.18253833843545772</v>
      </c>
      <c r="C104" s="63">
        <f t="shared" si="1"/>
        <v>0.18480241302748368</v>
      </c>
      <c r="D104" s="63">
        <f t="shared" si="1"/>
        <v>0.1866979258024137</v>
      </c>
      <c r="E104" s="63">
        <f t="shared" si="1"/>
        <v>0.1814808180382335</v>
      </c>
      <c r="F104" s="63">
        <f t="shared" si="1"/>
        <v>0.1791734379261275</v>
      </c>
      <c r="G104" s="63">
        <f t="shared" si="1"/>
        <v>0.17622638337866223</v>
      </c>
      <c r="H104" s="63"/>
      <c r="I104" s="63">
        <f t="shared" si="2"/>
        <v>0.20816612024710981</v>
      </c>
      <c r="J104" s="63">
        <f t="shared" si="2"/>
        <v>0.20565831930907416</v>
      </c>
      <c r="K104" s="63">
        <f t="shared" si="2"/>
        <v>0.1760959664849189</v>
      </c>
      <c r="L104" s="63">
        <f t="shared" si="2"/>
        <v>0.17371072945963734</v>
      </c>
      <c r="M104" s="63">
        <f t="shared" si="2"/>
        <v>0.1806824150698842</v>
      </c>
      <c r="N104" s="63">
        <f t="shared" si="2"/>
        <v>0.19285242321663035</v>
      </c>
    </row>
    <row r="105" spans="1:14" ht="12.75">
      <c r="A105" s="56" t="s">
        <v>78</v>
      </c>
      <c r="B105" s="63">
        <f t="shared" si="1"/>
        <v>0.16436691280449273</v>
      </c>
      <c r="C105" s="63">
        <f t="shared" si="1"/>
        <v>0.16581847638769556</v>
      </c>
      <c r="D105" s="63">
        <f t="shared" si="1"/>
        <v>0.1686062608311708</v>
      </c>
      <c r="E105" s="63">
        <f t="shared" si="1"/>
        <v>0.16960674113585755</v>
      </c>
      <c r="F105" s="63">
        <f t="shared" si="1"/>
        <v>0.1607061044401962</v>
      </c>
      <c r="G105" s="63">
        <f t="shared" si="1"/>
        <v>0.15983332846389336</v>
      </c>
      <c r="H105" s="63"/>
      <c r="I105" s="63">
        <f t="shared" si="2"/>
        <v>0.18461550239387337</v>
      </c>
      <c r="J105" s="63">
        <f t="shared" si="2"/>
        <v>0.18033106727690784</v>
      </c>
      <c r="K105" s="63">
        <f t="shared" si="2"/>
        <v>0.18669920149304897</v>
      </c>
      <c r="L105" s="63">
        <f t="shared" si="2"/>
        <v>0.18699255893696246</v>
      </c>
      <c r="M105" s="63">
        <f t="shared" si="2"/>
        <v>0.16178502861920058</v>
      </c>
      <c r="N105" s="63">
        <f t="shared" si="2"/>
        <v>0.18676560192562122</v>
      </c>
    </row>
    <row r="106" spans="1:14" ht="12.75">
      <c r="A106" s="56" t="s">
        <v>79</v>
      </c>
      <c r="B106" s="63">
        <f t="shared" si="1"/>
        <v>0.144406824283729</v>
      </c>
      <c r="C106" s="63">
        <f t="shared" si="1"/>
        <v>0.13620430325394967</v>
      </c>
      <c r="D106" s="63">
        <f t="shared" si="1"/>
        <v>0.13463981624260027</v>
      </c>
      <c r="E106" s="63">
        <f t="shared" si="1"/>
        <v>0.13318299505271422</v>
      </c>
      <c r="F106" s="63">
        <f t="shared" si="1"/>
        <v>0.1377922754744407</v>
      </c>
      <c r="G106" s="63">
        <f t="shared" si="1"/>
        <v>0.13998540686663655</v>
      </c>
      <c r="H106" s="63"/>
      <c r="I106" s="63">
        <f t="shared" si="2"/>
        <v>0.17026274457650933</v>
      </c>
      <c r="J106" s="63">
        <f t="shared" si="2"/>
        <v>0.1593170418583152</v>
      </c>
      <c r="K106" s="63">
        <f t="shared" si="2"/>
        <v>0.15429359418798896</v>
      </c>
      <c r="L106" s="63">
        <f t="shared" si="2"/>
        <v>0.13691664942353698</v>
      </c>
      <c r="M106" s="63">
        <f t="shared" si="2"/>
        <v>0.1461335347931188</v>
      </c>
      <c r="N106" s="63">
        <f t="shared" si="2"/>
        <v>0.16642047688997988</v>
      </c>
    </row>
    <row r="107" spans="1:14" ht="12.75">
      <c r="A107" s="56" t="s">
        <v>80</v>
      </c>
      <c r="B107" s="63">
        <f t="shared" si="1"/>
        <v>0.09342737135582478</v>
      </c>
      <c r="C107" s="63">
        <f t="shared" si="1"/>
        <v>0.08929720212509257</v>
      </c>
      <c r="D107" s="63">
        <f t="shared" si="1"/>
        <v>0.09074329792282383</v>
      </c>
      <c r="E107" s="63">
        <f t="shared" si="1"/>
        <v>0.0909547882422949</v>
      </c>
      <c r="F107" s="63">
        <f t="shared" si="1"/>
        <v>0.08962651830120007</v>
      </c>
      <c r="G107" s="63">
        <f t="shared" si="1"/>
        <v>0.09466534713691596</v>
      </c>
      <c r="H107" s="63"/>
      <c r="I107" s="63">
        <f t="shared" si="2"/>
        <v>0.09709626123560024</v>
      </c>
      <c r="J107" s="63">
        <f t="shared" si="2"/>
        <v>0.09474093356549794</v>
      </c>
      <c r="K107" s="63">
        <f t="shared" si="2"/>
        <v>0.08825131188881806</v>
      </c>
      <c r="L107" s="63">
        <f t="shared" si="2"/>
        <v>0.09228054783438638</v>
      </c>
      <c r="M107" s="63">
        <f t="shared" si="2"/>
        <v>0.1006908801814382</v>
      </c>
      <c r="N107" s="63">
        <f t="shared" si="2"/>
        <v>0.1109315148255929</v>
      </c>
    </row>
    <row r="108" ht="12.75">
      <c r="A108" s="57" t="s">
        <v>102</v>
      </c>
    </row>
    <row r="109" spans="1:14" ht="12.75">
      <c r="A109" s="56" t="s">
        <v>71</v>
      </c>
      <c r="B109" s="63">
        <f aca="true" t="shared" si="3" ref="B109:G118">+B58/B6</f>
        <v>0.03139577100868847</v>
      </c>
      <c r="C109" s="63">
        <f t="shared" si="3"/>
        <v>0.02636263177705842</v>
      </c>
      <c r="D109" s="63">
        <f t="shared" si="3"/>
        <v>0.025145042634470625</v>
      </c>
      <c r="E109" s="63">
        <f t="shared" si="3"/>
        <v>0.02229732014508237</v>
      </c>
      <c r="F109" s="63">
        <f t="shared" si="3"/>
        <v>0.01852103091731242</v>
      </c>
      <c r="G109" s="63">
        <f t="shared" si="3"/>
        <v>0.013905371973708811</v>
      </c>
      <c r="H109" s="63"/>
      <c r="I109" s="63">
        <f aca="true" t="shared" si="4" ref="I109:N118">+I58/I6</f>
        <v>0.0414126264484746</v>
      </c>
      <c r="J109" s="63">
        <f t="shared" si="4"/>
        <v>0.03195229017646339</v>
      </c>
      <c r="K109" s="63">
        <f t="shared" si="4"/>
        <v>0.029321425124323647</v>
      </c>
      <c r="L109" s="63">
        <f t="shared" si="4"/>
        <v>0.031788740296847896</v>
      </c>
      <c r="M109" s="63">
        <f t="shared" si="4"/>
        <v>0.031101440216677732</v>
      </c>
      <c r="N109" s="63">
        <f t="shared" si="4"/>
        <v>0.011088786871580578</v>
      </c>
    </row>
    <row r="110" spans="1:14" ht="12.75">
      <c r="A110" s="56" t="s">
        <v>72</v>
      </c>
      <c r="B110" s="63">
        <f t="shared" si="3"/>
        <v>0.21137800803582793</v>
      </c>
      <c r="C110" s="63">
        <f t="shared" si="3"/>
        <v>0.20044067528114543</v>
      </c>
      <c r="D110" s="63">
        <f t="shared" si="3"/>
        <v>0.19116177358873626</v>
      </c>
      <c r="E110" s="63">
        <f t="shared" si="3"/>
        <v>0.19473386657014954</v>
      </c>
      <c r="F110" s="63">
        <f t="shared" si="3"/>
        <v>0.18092168043095452</v>
      </c>
      <c r="G110" s="63">
        <f t="shared" si="3"/>
        <v>0.16579522041415007</v>
      </c>
      <c r="H110" s="63"/>
      <c r="I110" s="63">
        <f t="shared" si="4"/>
        <v>0.3409936017184139</v>
      </c>
      <c r="J110" s="63">
        <f t="shared" si="4"/>
        <v>0.29052932269183324</v>
      </c>
      <c r="K110" s="63">
        <f t="shared" si="4"/>
        <v>0.3057428808508909</v>
      </c>
      <c r="L110" s="63">
        <f t="shared" si="4"/>
        <v>0.28491886517112697</v>
      </c>
      <c r="M110" s="63">
        <f t="shared" si="4"/>
        <v>0.28265343558860084</v>
      </c>
      <c r="N110" s="63">
        <f t="shared" si="4"/>
        <v>0.2547038886281857</v>
      </c>
    </row>
    <row r="111" spans="1:14" ht="12.75">
      <c r="A111" s="56" t="s">
        <v>73</v>
      </c>
      <c r="B111" s="63">
        <f t="shared" si="3"/>
        <v>0.4032012593984059</v>
      </c>
      <c r="C111" s="63">
        <f t="shared" si="3"/>
        <v>0.4011943837659543</v>
      </c>
      <c r="D111" s="63">
        <f t="shared" si="3"/>
        <v>0.39342680604925334</v>
      </c>
      <c r="E111" s="63">
        <f t="shared" si="3"/>
        <v>0.38937550822591</v>
      </c>
      <c r="F111" s="63">
        <f t="shared" si="3"/>
        <v>0.379567515634876</v>
      </c>
      <c r="G111" s="63">
        <f t="shared" si="3"/>
        <v>0.3583975030328734</v>
      </c>
      <c r="H111" s="63"/>
      <c r="I111" s="63">
        <f t="shared" si="4"/>
        <v>0.5475957254904743</v>
      </c>
      <c r="J111" s="63">
        <f t="shared" si="4"/>
        <v>0.5590640682246035</v>
      </c>
      <c r="K111" s="63">
        <f t="shared" si="4"/>
        <v>0.5349618632078619</v>
      </c>
      <c r="L111" s="63">
        <f t="shared" si="4"/>
        <v>0.5354583237131763</v>
      </c>
      <c r="M111" s="63">
        <f t="shared" si="4"/>
        <v>0.502305270148733</v>
      </c>
      <c r="N111" s="63">
        <f t="shared" si="4"/>
        <v>0.49095820215217184</v>
      </c>
    </row>
    <row r="112" spans="1:14" ht="12.75">
      <c r="A112" s="56" t="s">
        <v>74</v>
      </c>
      <c r="B112" s="63">
        <f t="shared" si="3"/>
        <v>0.4906947689130613</v>
      </c>
      <c r="C112" s="63">
        <f t="shared" si="3"/>
        <v>0.4888347724988394</v>
      </c>
      <c r="D112" s="63">
        <f t="shared" si="3"/>
        <v>0.49350062163405223</v>
      </c>
      <c r="E112" s="63">
        <f t="shared" si="3"/>
        <v>0.5003124682071111</v>
      </c>
      <c r="F112" s="63">
        <f t="shared" si="3"/>
        <v>0.49645709556882156</v>
      </c>
      <c r="G112" s="63">
        <f t="shared" si="3"/>
        <v>0.47528643179709895</v>
      </c>
      <c r="H112" s="63"/>
      <c r="I112" s="63">
        <f t="shared" si="4"/>
        <v>0.6037261761175814</v>
      </c>
      <c r="J112" s="63">
        <f t="shared" si="4"/>
        <v>0.5730446807696197</v>
      </c>
      <c r="K112" s="63">
        <f t="shared" si="4"/>
        <v>0.5854695574537548</v>
      </c>
      <c r="L112" s="63">
        <f t="shared" si="4"/>
        <v>0.6370974699354255</v>
      </c>
      <c r="M112" s="63">
        <f t="shared" si="4"/>
        <v>0.6372719464052569</v>
      </c>
      <c r="N112" s="63">
        <f t="shared" si="4"/>
        <v>0.6075288330452996</v>
      </c>
    </row>
    <row r="113" spans="1:14" ht="12.75">
      <c r="A113" s="56" t="s">
        <v>75</v>
      </c>
      <c r="B113" s="63">
        <f t="shared" si="3"/>
        <v>0.5027042437658141</v>
      </c>
      <c r="C113" s="63">
        <f t="shared" si="3"/>
        <v>0.5073020203457244</v>
      </c>
      <c r="D113" s="63">
        <f t="shared" si="3"/>
        <v>0.5097471398585917</v>
      </c>
      <c r="E113" s="63">
        <f t="shared" si="3"/>
        <v>0.5134412632609263</v>
      </c>
      <c r="F113" s="63">
        <f t="shared" si="3"/>
        <v>0.5156142556686989</v>
      </c>
      <c r="G113" s="63">
        <f t="shared" si="3"/>
        <v>0.5065970481239674</v>
      </c>
      <c r="H113" s="63"/>
      <c r="I113" s="63">
        <f t="shared" si="4"/>
        <v>0.5838167705288135</v>
      </c>
      <c r="J113" s="63">
        <f t="shared" si="4"/>
        <v>0.5654862648643845</v>
      </c>
      <c r="K113" s="63">
        <f t="shared" si="4"/>
        <v>0.5861803923512199</v>
      </c>
      <c r="L113" s="63">
        <f t="shared" si="4"/>
        <v>0.5782233740013676</v>
      </c>
      <c r="M113" s="63">
        <f t="shared" si="4"/>
        <v>0.6085428994755274</v>
      </c>
      <c r="N113" s="63">
        <f t="shared" si="4"/>
        <v>0.6094870726114399</v>
      </c>
    </row>
    <row r="114" spans="1:14" ht="12.75">
      <c r="A114" s="56" t="s">
        <v>76</v>
      </c>
      <c r="B114" s="63">
        <f t="shared" si="3"/>
        <v>0.510450956648847</v>
      </c>
      <c r="C114" s="63">
        <f t="shared" si="3"/>
        <v>0.5110241354272722</v>
      </c>
      <c r="D114" s="63">
        <f t="shared" si="3"/>
        <v>0.51390081934348</v>
      </c>
      <c r="E114" s="63">
        <f t="shared" si="3"/>
        <v>0.5125967107336812</v>
      </c>
      <c r="F114" s="63">
        <f t="shared" si="3"/>
        <v>0.5097082426284224</v>
      </c>
      <c r="G114" s="63">
        <f t="shared" si="3"/>
        <v>0.5115766530821065</v>
      </c>
      <c r="H114" s="63"/>
      <c r="I114" s="63">
        <f t="shared" si="4"/>
        <v>0.5759722338250012</v>
      </c>
      <c r="J114" s="63">
        <f t="shared" si="4"/>
        <v>0.5926545424778639</v>
      </c>
      <c r="K114" s="63">
        <f t="shared" si="4"/>
        <v>0.5905249717098963</v>
      </c>
      <c r="L114" s="63">
        <f t="shared" si="4"/>
        <v>0.5994377745568159</v>
      </c>
      <c r="M114" s="63">
        <f t="shared" si="4"/>
        <v>0.6156416904470969</v>
      </c>
      <c r="N114" s="63">
        <f t="shared" si="4"/>
        <v>0.6016624413739534</v>
      </c>
    </row>
    <row r="115" spans="1:14" ht="12.75">
      <c r="A115" s="56" t="s">
        <v>77</v>
      </c>
      <c r="B115" s="63">
        <f t="shared" si="3"/>
        <v>0.5131163733906547</v>
      </c>
      <c r="C115" s="63">
        <f t="shared" si="3"/>
        <v>0.5164971034666581</v>
      </c>
      <c r="D115" s="63">
        <f t="shared" si="3"/>
        <v>0.5145303962100916</v>
      </c>
      <c r="E115" s="63">
        <f t="shared" si="3"/>
        <v>0.5200378598689898</v>
      </c>
      <c r="F115" s="63">
        <f t="shared" si="3"/>
        <v>0.5133018306869751</v>
      </c>
      <c r="G115" s="63">
        <f t="shared" si="3"/>
        <v>0.5131826407261223</v>
      </c>
      <c r="H115" s="63"/>
      <c r="I115" s="63">
        <f t="shared" si="4"/>
        <v>0.5510196399899281</v>
      </c>
      <c r="J115" s="63">
        <f t="shared" si="4"/>
        <v>0.5525602443163457</v>
      </c>
      <c r="K115" s="63">
        <f t="shared" si="4"/>
        <v>0.5826798276390787</v>
      </c>
      <c r="L115" s="63">
        <f t="shared" si="4"/>
        <v>0.6092669841079869</v>
      </c>
      <c r="M115" s="63">
        <f t="shared" si="4"/>
        <v>0.5685497727396561</v>
      </c>
      <c r="N115" s="63">
        <f t="shared" si="4"/>
        <v>0.5782409929096358</v>
      </c>
    </row>
    <row r="116" spans="1:14" ht="12.75">
      <c r="A116" s="56" t="s">
        <v>78</v>
      </c>
      <c r="B116" s="63">
        <f t="shared" si="3"/>
        <v>0.47026685557882214</v>
      </c>
      <c r="C116" s="63">
        <f t="shared" si="3"/>
        <v>0.487550581735894</v>
      </c>
      <c r="D116" s="63">
        <f t="shared" si="3"/>
        <v>0.49639191571754115</v>
      </c>
      <c r="E116" s="63">
        <f t="shared" si="3"/>
        <v>0.5043748712803447</v>
      </c>
      <c r="F116" s="63">
        <f t="shared" si="3"/>
        <v>0.5031640844702329</v>
      </c>
      <c r="G116" s="63">
        <f t="shared" si="3"/>
        <v>0.49993471366383146</v>
      </c>
      <c r="H116" s="63"/>
      <c r="I116" s="63">
        <f t="shared" si="4"/>
        <v>0.47140233316113767</v>
      </c>
      <c r="J116" s="63">
        <f t="shared" si="4"/>
        <v>0.5019205719920974</v>
      </c>
      <c r="K116" s="63">
        <f t="shared" si="4"/>
        <v>0.521583498787319</v>
      </c>
      <c r="L116" s="63">
        <f t="shared" si="4"/>
        <v>0.55622823399758</v>
      </c>
      <c r="M116" s="63">
        <f t="shared" si="4"/>
        <v>0.5587551356730133</v>
      </c>
      <c r="N116" s="63">
        <f t="shared" si="4"/>
        <v>0.5340832645105829</v>
      </c>
    </row>
    <row r="117" spans="1:14" ht="12.75">
      <c r="A117" s="56" t="s">
        <v>79</v>
      </c>
      <c r="B117" s="63">
        <f t="shared" si="3"/>
        <v>0.26278131693139867</v>
      </c>
      <c r="C117" s="63">
        <f t="shared" si="3"/>
        <v>0.27842814453715575</v>
      </c>
      <c r="D117" s="63">
        <f t="shared" si="3"/>
        <v>0.30112591090417</v>
      </c>
      <c r="E117" s="63">
        <f t="shared" si="3"/>
        <v>0.3157316097549014</v>
      </c>
      <c r="F117" s="63">
        <f t="shared" si="3"/>
        <v>0.34475672327399737</v>
      </c>
      <c r="G117" s="63">
        <f t="shared" si="3"/>
        <v>0.360989440528539</v>
      </c>
      <c r="H117" s="63"/>
      <c r="I117" s="63">
        <f t="shared" si="4"/>
        <v>0.20264546779173834</v>
      </c>
      <c r="J117" s="63">
        <f t="shared" si="4"/>
        <v>0.22992107659959024</v>
      </c>
      <c r="K117" s="63">
        <f t="shared" si="4"/>
        <v>0.2763396983498518</v>
      </c>
      <c r="L117" s="63">
        <f t="shared" si="4"/>
        <v>0.29267043546679833</v>
      </c>
      <c r="M117" s="63">
        <f t="shared" si="4"/>
        <v>0.31858554406069295</v>
      </c>
      <c r="N117" s="63">
        <f t="shared" si="4"/>
        <v>0.3368154960735825</v>
      </c>
    </row>
    <row r="118" spans="1:14" ht="12.75">
      <c r="A118" s="56" t="s">
        <v>80</v>
      </c>
      <c r="B118" s="63">
        <f t="shared" si="3"/>
        <v>0.07524273417352823</v>
      </c>
      <c r="C118" s="63">
        <f t="shared" si="3"/>
        <v>0.08281675873338301</v>
      </c>
      <c r="D118" s="63">
        <f t="shared" si="3"/>
        <v>0.08970084106050293</v>
      </c>
      <c r="E118" s="63">
        <f t="shared" si="3"/>
        <v>0.09408633109751455</v>
      </c>
      <c r="F118" s="63">
        <f t="shared" si="3"/>
        <v>0.09964036315579683</v>
      </c>
      <c r="G118" s="63">
        <f t="shared" si="3"/>
        <v>0.09585945918490701</v>
      </c>
      <c r="H118" s="63"/>
      <c r="I118" s="63">
        <f t="shared" si="4"/>
        <v>0.03656339823646787</v>
      </c>
      <c r="J118" s="63">
        <f t="shared" si="4"/>
        <v>0.04886372508962014</v>
      </c>
      <c r="K118" s="63">
        <f t="shared" si="4"/>
        <v>0.05563817205432139</v>
      </c>
      <c r="L118" s="63">
        <f t="shared" si="4"/>
        <v>0.07094451386721592</v>
      </c>
      <c r="M118" s="63">
        <f t="shared" si="4"/>
        <v>0.07731095874256937</v>
      </c>
      <c r="N118" s="63">
        <f t="shared" si="4"/>
        <v>0.06334002475699625</v>
      </c>
    </row>
    <row r="119" ht="12.75">
      <c r="A119" s="57" t="s">
        <v>103</v>
      </c>
    </row>
    <row r="120" spans="1:14" ht="12.75">
      <c r="A120" s="56" t="s">
        <v>71</v>
      </c>
      <c r="B120" s="63">
        <f aca="true" t="shared" si="5" ref="B120:G129">+B71/B6</f>
        <v>0.04339269630723839</v>
      </c>
      <c r="C120" s="63">
        <f t="shared" si="5"/>
        <v>0.046162500445540995</v>
      </c>
      <c r="D120" s="63">
        <f t="shared" si="5"/>
        <v>0.044385013652131815</v>
      </c>
      <c r="E120" s="63">
        <f t="shared" si="5"/>
        <v>0.043836197993921265</v>
      </c>
      <c r="F120" s="63">
        <f t="shared" si="5"/>
        <v>0.03229719239215283</v>
      </c>
      <c r="G120" s="63">
        <f t="shared" si="5"/>
        <v>0.028992479514916823</v>
      </c>
      <c r="H120" s="63"/>
      <c r="I120" s="63">
        <f aca="true" t="shared" si="6" ref="I120:N129">+I71/I6</f>
        <v>0.06034190104789062</v>
      </c>
      <c r="J120" s="63">
        <f t="shared" si="6"/>
        <v>0.06976133828230358</v>
      </c>
      <c r="K120" s="63">
        <f t="shared" si="6"/>
        <v>0.06603764986434765</v>
      </c>
      <c r="L120" s="63">
        <f t="shared" si="6"/>
        <v>0.07062946511760004</v>
      </c>
      <c r="M120" s="63">
        <f t="shared" si="6"/>
        <v>0.04748289201017796</v>
      </c>
      <c r="N120" s="63">
        <f t="shared" si="6"/>
        <v>0.052359985511077005</v>
      </c>
    </row>
    <row r="121" spans="1:14" ht="12.75">
      <c r="A121" s="56" t="s">
        <v>72</v>
      </c>
      <c r="B121" s="63">
        <f t="shared" si="5"/>
        <v>0.160143518515383</v>
      </c>
      <c r="C121" s="63">
        <f t="shared" si="5"/>
        <v>0.17191093890139128</v>
      </c>
      <c r="D121" s="63">
        <f t="shared" si="5"/>
        <v>0.171398173023095</v>
      </c>
      <c r="E121" s="63">
        <f t="shared" si="5"/>
        <v>0.17365246155644204</v>
      </c>
      <c r="F121" s="63">
        <f t="shared" si="5"/>
        <v>0.15402186660623976</v>
      </c>
      <c r="G121" s="63">
        <f t="shared" si="5"/>
        <v>0.15258146665741606</v>
      </c>
      <c r="H121" s="63"/>
      <c r="I121" s="63">
        <f t="shared" si="6"/>
        <v>0.20221933407204698</v>
      </c>
      <c r="J121" s="63">
        <f t="shared" si="6"/>
        <v>0.26670484480833784</v>
      </c>
      <c r="K121" s="63">
        <f t="shared" si="6"/>
        <v>0.22617839715011728</v>
      </c>
      <c r="L121" s="63">
        <f t="shared" si="6"/>
        <v>0.22243407761045458</v>
      </c>
      <c r="M121" s="63">
        <f t="shared" si="6"/>
        <v>0.19716038194759558</v>
      </c>
      <c r="N121" s="63">
        <f t="shared" si="6"/>
        <v>0.18555308753384875</v>
      </c>
    </row>
    <row r="122" spans="1:14" ht="12.75">
      <c r="A122" s="56" t="s">
        <v>73</v>
      </c>
      <c r="B122" s="63">
        <f t="shared" si="5"/>
        <v>0.12142126056381371</v>
      </c>
      <c r="C122" s="63">
        <f t="shared" si="5"/>
        <v>0.14154633880454595</v>
      </c>
      <c r="D122" s="63">
        <f t="shared" si="5"/>
        <v>0.14670238368885308</v>
      </c>
      <c r="E122" s="63">
        <f t="shared" si="5"/>
        <v>0.1535649452488103</v>
      </c>
      <c r="F122" s="63">
        <f t="shared" si="5"/>
        <v>0.13715304610751083</v>
      </c>
      <c r="G122" s="63">
        <f t="shared" si="5"/>
        <v>0.136355819020162</v>
      </c>
      <c r="H122" s="63"/>
      <c r="I122" s="63">
        <f t="shared" si="6"/>
        <v>0.12633235676096255</v>
      </c>
      <c r="J122" s="63">
        <f t="shared" si="6"/>
        <v>0.12802674319962712</v>
      </c>
      <c r="K122" s="63">
        <f t="shared" si="6"/>
        <v>0.13485975337161088</v>
      </c>
      <c r="L122" s="63">
        <f t="shared" si="6"/>
        <v>0.1468814704204681</v>
      </c>
      <c r="M122" s="63">
        <f t="shared" si="6"/>
        <v>0.17069599596658783</v>
      </c>
      <c r="N122" s="63">
        <f t="shared" si="6"/>
        <v>0.1500845855143472</v>
      </c>
    </row>
    <row r="123" spans="1:14" ht="12.75">
      <c r="A123" s="56" t="s">
        <v>74</v>
      </c>
      <c r="B123" s="63">
        <f t="shared" si="5"/>
        <v>0.08811342832908163</v>
      </c>
      <c r="C123" s="63">
        <f t="shared" si="5"/>
        <v>0.09526091901830348</v>
      </c>
      <c r="D123" s="63">
        <f t="shared" si="5"/>
        <v>0.09724238615823196</v>
      </c>
      <c r="E123" s="63">
        <f t="shared" si="5"/>
        <v>0.09780826604846383</v>
      </c>
      <c r="F123" s="63">
        <f t="shared" si="5"/>
        <v>0.08939060095720391</v>
      </c>
      <c r="G123" s="63">
        <f t="shared" si="5"/>
        <v>0.09367566434778696</v>
      </c>
      <c r="H123" s="63"/>
      <c r="I123" s="63">
        <f t="shared" si="6"/>
        <v>0.0670636290411683</v>
      </c>
      <c r="J123" s="63">
        <f t="shared" si="6"/>
        <v>0.08675853386332592</v>
      </c>
      <c r="K123" s="63">
        <f t="shared" si="6"/>
        <v>0.08778346613984814</v>
      </c>
      <c r="L123" s="63">
        <f t="shared" si="6"/>
        <v>0.07882188640800279</v>
      </c>
      <c r="M123" s="63">
        <f t="shared" si="6"/>
        <v>0.06676558285935992</v>
      </c>
      <c r="N123" s="63">
        <f t="shared" si="6"/>
        <v>0.07713969955785797</v>
      </c>
    </row>
    <row r="124" spans="1:14" ht="12.75">
      <c r="A124" s="56" t="s">
        <v>75</v>
      </c>
      <c r="B124" s="63">
        <f t="shared" si="5"/>
        <v>0.06879088444109406</v>
      </c>
      <c r="C124" s="63">
        <f t="shared" si="5"/>
        <v>0.07341569920493073</v>
      </c>
      <c r="D124" s="63">
        <f t="shared" si="5"/>
        <v>0.07551029509980504</v>
      </c>
      <c r="E124" s="63">
        <f t="shared" si="5"/>
        <v>0.07591892137459458</v>
      </c>
      <c r="F124" s="63">
        <f t="shared" si="5"/>
        <v>0.06592116727253768</v>
      </c>
      <c r="G124" s="63">
        <f t="shared" si="5"/>
        <v>0.0692465113959183</v>
      </c>
      <c r="H124" s="63"/>
      <c r="I124" s="63">
        <f t="shared" si="6"/>
        <v>0.052875179533772056</v>
      </c>
      <c r="J124" s="63">
        <f t="shared" si="6"/>
        <v>0.060876740893589694</v>
      </c>
      <c r="K124" s="63">
        <f t="shared" si="6"/>
        <v>0.05792080115963196</v>
      </c>
      <c r="L124" s="63">
        <f t="shared" si="6"/>
        <v>0.08623076638223104</v>
      </c>
      <c r="M124" s="63">
        <f t="shared" si="6"/>
        <v>0.05273531893518042</v>
      </c>
      <c r="N124" s="63">
        <f t="shared" si="6"/>
        <v>0.060077825910515456</v>
      </c>
    </row>
    <row r="125" spans="1:14" ht="12.75">
      <c r="A125" s="56" t="s">
        <v>76</v>
      </c>
      <c r="B125" s="63">
        <f t="shared" si="5"/>
        <v>0.06138554638764554</v>
      </c>
      <c r="C125" s="63">
        <f t="shared" si="5"/>
        <v>0.0642196992504845</v>
      </c>
      <c r="D125" s="63">
        <f t="shared" si="5"/>
        <v>0.06346361758128034</v>
      </c>
      <c r="E125" s="63">
        <f t="shared" si="5"/>
        <v>0.06127918773723028</v>
      </c>
      <c r="F125" s="63">
        <f t="shared" si="5"/>
        <v>0.05778686994741986</v>
      </c>
      <c r="G125" s="63">
        <f t="shared" si="5"/>
        <v>0.05781234038930713</v>
      </c>
      <c r="H125" s="63"/>
      <c r="I125" s="63">
        <f t="shared" si="6"/>
        <v>0.04430947749137474</v>
      </c>
      <c r="J125" s="63">
        <f t="shared" si="6"/>
        <v>0.051414357774781795</v>
      </c>
      <c r="K125" s="63">
        <f t="shared" si="6"/>
        <v>0.05229778591163437</v>
      </c>
      <c r="L125" s="63">
        <f t="shared" si="6"/>
        <v>0.05700062152446537</v>
      </c>
      <c r="M125" s="63">
        <f t="shared" si="6"/>
        <v>0.04018339909802896</v>
      </c>
      <c r="N125" s="63">
        <f t="shared" si="6"/>
        <v>0.03946883027907206</v>
      </c>
    </row>
    <row r="126" spans="1:14" ht="12.75">
      <c r="A126" s="56" t="s">
        <v>77</v>
      </c>
      <c r="B126" s="63">
        <f t="shared" si="5"/>
        <v>0.045069056113283025</v>
      </c>
      <c r="C126" s="63">
        <f t="shared" si="5"/>
        <v>0.04894901723684231</v>
      </c>
      <c r="D126" s="63">
        <f t="shared" si="5"/>
        <v>0.05122026806345266</v>
      </c>
      <c r="E126" s="63">
        <f t="shared" si="5"/>
        <v>0.05105149143410501</v>
      </c>
      <c r="F126" s="63">
        <f t="shared" si="5"/>
        <v>0.048686543463763075</v>
      </c>
      <c r="G126" s="63">
        <f t="shared" si="5"/>
        <v>0.04906536766910133</v>
      </c>
      <c r="H126" s="63"/>
      <c r="I126" s="63">
        <f t="shared" si="6"/>
        <v>0.0344456807457796</v>
      </c>
      <c r="J126" s="63">
        <f t="shared" si="6"/>
        <v>0.031081510069438916</v>
      </c>
      <c r="K126" s="63">
        <f t="shared" si="6"/>
        <v>0.051378260425341445</v>
      </c>
      <c r="L126" s="63">
        <f t="shared" si="6"/>
        <v>0.04268852851415234</v>
      </c>
      <c r="M126" s="63">
        <f t="shared" si="6"/>
        <v>0.03846925777750589</v>
      </c>
      <c r="N126" s="63">
        <f t="shared" si="6"/>
        <v>0.027745746049458137</v>
      </c>
    </row>
    <row r="127" spans="1:14" ht="12.75">
      <c r="A127" s="56" t="s">
        <v>78</v>
      </c>
      <c r="B127" s="63">
        <f t="shared" si="5"/>
        <v>0.0340653594857841</v>
      </c>
      <c r="C127" s="63">
        <f t="shared" si="5"/>
        <v>0.036763185009682044</v>
      </c>
      <c r="D127" s="63">
        <f t="shared" si="5"/>
        <v>0.03895612551952344</v>
      </c>
      <c r="E127" s="63">
        <f t="shared" si="5"/>
        <v>0.03570535312581943</v>
      </c>
      <c r="F127" s="63">
        <f t="shared" si="5"/>
        <v>0.035542638844932764</v>
      </c>
      <c r="G127" s="63">
        <f t="shared" si="5"/>
        <v>0.03879120059081879</v>
      </c>
      <c r="H127" s="63"/>
      <c r="I127" s="63">
        <f t="shared" si="6"/>
        <v>0.028581190652443658</v>
      </c>
      <c r="J127" s="63">
        <f t="shared" si="6"/>
        <v>0.027560096622250455</v>
      </c>
      <c r="K127" s="63">
        <f t="shared" si="6"/>
        <v>0.03798706808729357</v>
      </c>
      <c r="L127" s="63">
        <f t="shared" si="6"/>
        <v>0.033777881412993295</v>
      </c>
      <c r="M127" s="63">
        <f t="shared" si="6"/>
        <v>0.034154306320392</v>
      </c>
      <c r="N127" s="63">
        <f t="shared" si="6"/>
        <v>0.03346273805168751</v>
      </c>
    </row>
    <row r="128" spans="1:14" ht="12.75">
      <c r="A128" s="56" t="s">
        <v>79</v>
      </c>
      <c r="B128" s="63">
        <f t="shared" si="5"/>
        <v>0.023440471188368703</v>
      </c>
      <c r="C128" s="63">
        <f t="shared" si="5"/>
        <v>0.02476391182393123</v>
      </c>
      <c r="D128" s="63">
        <f t="shared" si="5"/>
        <v>0.025585416603102536</v>
      </c>
      <c r="E128" s="63">
        <f t="shared" si="5"/>
        <v>0.026865844064468094</v>
      </c>
      <c r="F128" s="63">
        <f t="shared" si="5"/>
        <v>0.024212344194665024</v>
      </c>
      <c r="G128" s="63">
        <f t="shared" si="5"/>
        <v>0.02602268974014199</v>
      </c>
      <c r="H128" s="63"/>
      <c r="I128" s="63">
        <f t="shared" si="6"/>
        <v>0.021441902993437918</v>
      </c>
      <c r="J128" s="63">
        <f t="shared" si="6"/>
        <v>0.017539551300049545</v>
      </c>
      <c r="K128" s="63">
        <f t="shared" si="6"/>
        <v>0.01953346971246732</v>
      </c>
      <c r="L128" s="63">
        <f t="shared" si="6"/>
        <v>0.028864833016203663</v>
      </c>
      <c r="M128" s="63">
        <f t="shared" si="6"/>
        <v>0.019407049011158268</v>
      </c>
      <c r="N128" s="63">
        <f t="shared" si="6"/>
        <v>0.017534332934782758</v>
      </c>
    </row>
    <row r="129" spans="1:14" ht="12.75">
      <c r="A129" s="56" t="s">
        <v>80</v>
      </c>
      <c r="B129" s="63">
        <f t="shared" si="5"/>
        <v>0.011134755263354388</v>
      </c>
      <c r="C129" s="63">
        <f t="shared" si="5"/>
        <v>0.013515275491979948</v>
      </c>
      <c r="D129" s="63">
        <f t="shared" si="5"/>
        <v>0.013795110884395506</v>
      </c>
      <c r="E129" s="63">
        <f t="shared" si="5"/>
        <v>0.015440196112115358</v>
      </c>
      <c r="F129" s="63">
        <f t="shared" si="5"/>
        <v>0.013570487489080319</v>
      </c>
      <c r="G129" s="63">
        <f t="shared" si="5"/>
        <v>0.014039274015102327</v>
      </c>
      <c r="H129" s="63"/>
      <c r="I129" s="63">
        <f t="shared" si="6"/>
        <v>0.007213854920768386</v>
      </c>
      <c r="J129" s="63">
        <f t="shared" si="6"/>
        <v>0.01004024093773476</v>
      </c>
      <c r="K129" s="63">
        <f t="shared" si="6"/>
        <v>0.010268451280606548</v>
      </c>
      <c r="L129" s="63">
        <f t="shared" si="6"/>
        <v>0.011621692401556503</v>
      </c>
      <c r="M129" s="63">
        <f t="shared" si="6"/>
        <v>0.01730520612179804</v>
      </c>
      <c r="N129" s="63">
        <f t="shared" si="6"/>
        <v>0.010568804913428915</v>
      </c>
    </row>
    <row r="130" ht="12.75">
      <c r="A130" s="57" t="s">
        <v>104</v>
      </c>
    </row>
    <row r="131" spans="1:14" ht="12.75">
      <c r="A131" s="56" t="s">
        <v>71</v>
      </c>
      <c r="B131" s="63">
        <f aca="true" t="shared" si="7" ref="B131:G140">+B19/B6</f>
        <v>0.12824074934138635</v>
      </c>
      <c r="C131" s="63">
        <f t="shared" si="7"/>
        <v>0.11770261178300628</v>
      </c>
      <c r="D131" s="63">
        <f t="shared" si="7"/>
        <v>0.11024869319975482</v>
      </c>
      <c r="E131" s="63">
        <f t="shared" si="7"/>
        <v>0.11006711294430323</v>
      </c>
      <c r="F131" s="63">
        <f t="shared" si="7"/>
        <v>0.09257437906347132</v>
      </c>
      <c r="G131" s="63">
        <f t="shared" si="7"/>
        <v>0.08769603365238819</v>
      </c>
      <c r="I131" s="63">
        <f aca="true" t="shared" si="8" ref="I131:N140">+I19/I6</f>
        <v>0.14625241037545642</v>
      </c>
      <c r="J131" s="63">
        <f t="shared" si="8"/>
        <v>0.14078762990627608</v>
      </c>
      <c r="K131" s="63">
        <f t="shared" si="8"/>
        <v>0.13025335870714166</v>
      </c>
      <c r="L131" s="63">
        <f t="shared" si="8"/>
        <v>0.13226179048305942</v>
      </c>
      <c r="M131" s="63">
        <f t="shared" si="8"/>
        <v>0.1151804804313719</v>
      </c>
      <c r="N131" s="63">
        <f t="shared" si="8"/>
        <v>0.12040189469840608</v>
      </c>
    </row>
    <row r="132" spans="1:14" ht="12.75">
      <c r="A132" s="56" t="s">
        <v>72</v>
      </c>
      <c r="B132" s="63">
        <f t="shared" si="7"/>
        <v>0.5210979546166373</v>
      </c>
      <c r="C132" s="63">
        <f t="shared" si="7"/>
        <v>0.5156636768602326</v>
      </c>
      <c r="D132" s="63">
        <f t="shared" si="7"/>
        <v>0.4976532241448797</v>
      </c>
      <c r="E132" s="63">
        <f t="shared" si="7"/>
        <v>0.5010767375153232</v>
      </c>
      <c r="F132" s="63">
        <f t="shared" si="7"/>
        <v>0.4806001867184127</v>
      </c>
      <c r="G132" s="63">
        <f t="shared" si="7"/>
        <v>0.4702443680455011</v>
      </c>
      <c r="I132" s="63">
        <f t="shared" si="8"/>
        <v>0.6529120111211523</v>
      </c>
      <c r="J132" s="63">
        <f t="shared" si="8"/>
        <v>0.6593976651219025</v>
      </c>
      <c r="K132" s="63">
        <f t="shared" si="8"/>
        <v>0.614834235959017</v>
      </c>
      <c r="L132" s="63">
        <f t="shared" si="8"/>
        <v>0.6005961639003221</v>
      </c>
      <c r="M132" s="63">
        <f t="shared" si="8"/>
        <v>0.5785498128842154</v>
      </c>
      <c r="N132" s="63">
        <f t="shared" si="8"/>
        <v>0.5647723137119517</v>
      </c>
    </row>
    <row r="133" spans="1:14" ht="12.75">
      <c r="A133" s="56" t="s">
        <v>73</v>
      </c>
      <c r="B133" s="63">
        <f t="shared" si="7"/>
        <v>0.7277855822958762</v>
      </c>
      <c r="C133" s="63">
        <f t="shared" si="7"/>
        <v>0.7350686562301799</v>
      </c>
      <c r="D133" s="63">
        <f t="shared" si="7"/>
        <v>0.7180697955353071</v>
      </c>
      <c r="E133" s="63">
        <f t="shared" si="7"/>
        <v>0.7229914609823962</v>
      </c>
      <c r="F133" s="63">
        <f t="shared" si="7"/>
        <v>0.705336041392074</v>
      </c>
      <c r="G133" s="63">
        <f t="shared" si="7"/>
        <v>0.6899670305225638</v>
      </c>
      <c r="I133" s="63">
        <f t="shared" si="8"/>
        <v>0.8376350582814347</v>
      </c>
      <c r="J133" s="63">
        <f t="shared" si="8"/>
        <v>0.83947947382225</v>
      </c>
      <c r="K133" s="63">
        <f t="shared" si="8"/>
        <v>0.8231533446522702</v>
      </c>
      <c r="L133" s="63">
        <f t="shared" si="8"/>
        <v>0.8201938328419176</v>
      </c>
      <c r="M133" s="63">
        <f t="shared" si="8"/>
        <v>0.8028910263603805</v>
      </c>
      <c r="N133" s="63">
        <f t="shared" si="8"/>
        <v>0.8014936726265236</v>
      </c>
    </row>
    <row r="134" spans="1:14" ht="12.75">
      <c r="A134" s="56" t="s">
        <v>74</v>
      </c>
      <c r="B134" s="63">
        <f t="shared" si="7"/>
        <v>0.8091015682784196</v>
      </c>
      <c r="C134" s="63">
        <f t="shared" si="7"/>
        <v>0.8025538988702412</v>
      </c>
      <c r="D134" s="63">
        <f t="shared" si="7"/>
        <v>0.8024228810949907</v>
      </c>
      <c r="E134" s="63">
        <f t="shared" si="7"/>
        <v>0.8058103378256118</v>
      </c>
      <c r="F134" s="63">
        <f t="shared" si="7"/>
        <v>0.7937533003555247</v>
      </c>
      <c r="G134" s="63">
        <f t="shared" si="7"/>
        <v>0.7874769640256396</v>
      </c>
      <c r="I134" s="63">
        <f t="shared" si="8"/>
        <v>0.8961296392922856</v>
      </c>
      <c r="J134" s="63">
        <f t="shared" si="8"/>
        <v>0.8893188045878023</v>
      </c>
      <c r="K134" s="63">
        <f t="shared" si="8"/>
        <v>0.8749443022666439</v>
      </c>
      <c r="L134" s="63">
        <f t="shared" si="8"/>
        <v>0.8841553452115062</v>
      </c>
      <c r="M134" s="63">
        <f t="shared" si="8"/>
        <v>0.8789288440215113</v>
      </c>
      <c r="N134" s="63">
        <f t="shared" si="8"/>
        <v>0.8708011239321102</v>
      </c>
    </row>
    <row r="135" spans="1:14" ht="12.75">
      <c r="A135" s="56" t="s">
        <v>75</v>
      </c>
      <c r="B135" s="63">
        <f t="shared" si="7"/>
        <v>0.8127885519760555</v>
      </c>
      <c r="C135" s="63">
        <f t="shared" si="7"/>
        <v>0.8145063260480782</v>
      </c>
      <c r="D135" s="63">
        <f t="shared" si="7"/>
        <v>0.8115018253657214</v>
      </c>
      <c r="E135" s="63">
        <f t="shared" si="7"/>
        <v>0.8141844086678378</v>
      </c>
      <c r="F135" s="63">
        <f t="shared" si="7"/>
        <v>0.8079872755527174</v>
      </c>
      <c r="G135" s="63">
        <f t="shared" si="7"/>
        <v>0.8034864261086193</v>
      </c>
      <c r="I135" s="63">
        <f t="shared" si="8"/>
        <v>0.867105692743991</v>
      </c>
      <c r="J135" s="63">
        <f t="shared" si="8"/>
        <v>0.8718398120872095</v>
      </c>
      <c r="K135" s="63">
        <f t="shared" si="8"/>
        <v>0.8664389165220227</v>
      </c>
      <c r="L135" s="63">
        <f t="shared" si="8"/>
        <v>0.8674060623317127</v>
      </c>
      <c r="M135" s="63">
        <f t="shared" si="8"/>
        <v>0.8693055428108654</v>
      </c>
      <c r="N135" s="63">
        <f t="shared" si="8"/>
        <v>0.8801839732651433</v>
      </c>
    </row>
    <row r="136" spans="1:14" ht="12.75">
      <c r="A136" s="56" t="s">
        <v>76</v>
      </c>
      <c r="B136" s="63">
        <f t="shared" si="7"/>
        <v>0.8032297618117599</v>
      </c>
      <c r="C136" s="63">
        <f t="shared" si="7"/>
        <v>0.8039083863820652</v>
      </c>
      <c r="D136" s="63">
        <f t="shared" si="7"/>
        <v>0.7981473394962608</v>
      </c>
      <c r="E136" s="63">
        <f t="shared" si="7"/>
        <v>0.8035310779020609</v>
      </c>
      <c r="F136" s="63">
        <f t="shared" si="7"/>
        <v>0.795528070195956</v>
      </c>
      <c r="G136" s="63">
        <f t="shared" si="7"/>
        <v>0.7962127540660868</v>
      </c>
      <c r="I136" s="63">
        <f t="shared" si="8"/>
        <v>0.8468333253311707</v>
      </c>
      <c r="J136" s="63">
        <f t="shared" si="8"/>
        <v>0.8685176250547275</v>
      </c>
      <c r="K136" s="63">
        <f t="shared" si="8"/>
        <v>0.8632687470548482</v>
      </c>
      <c r="L136" s="63">
        <f t="shared" si="8"/>
        <v>0.872474534077628</v>
      </c>
      <c r="M136" s="63">
        <f t="shared" si="8"/>
        <v>0.8515546069081238</v>
      </c>
      <c r="N136" s="63">
        <f t="shared" si="8"/>
        <v>0.8624678502799497</v>
      </c>
    </row>
    <row r="137" spans="1:14" ht="12.75">
      <c r="A137" s="56" t="s">
        <v>77</v>
      </c>
      <c r="B137" s="63">
        <f t="shared" si="7"/>
        <v>0.7733164622063323</v>
      </c>
      <c r="C137" s="63">
        <f t="shared" si="7"/>
        <v>0.7802719873423731</v>
      </c>
      <c r="D137" s="63">
        <f t="shared" si="7"/>
        <v>0.7805044084253828</v>
      </c>
      <c r="E137" s="63">
        <f t="shared" si="7"/>
        <v>0.7860282503332714</v>
      </c>
      <c r="F137" s="63">
        <f t="shared" si="7"/>
        <v>0.779304867910302</v>
      </c>
      <c r="G137" s="63">
        <f t="shared" si="7"/>
        <v>0.7808411654725665</v>
      </c>
      <c r="I137" s="63">
        <f t="shared" si="8"/>
        <v>0.8147791755183802</v>
      </c>
      <c r="J137" s="63">
        <f t="shared" si="8"/>
        <v>0.8155099061949893</v>
      </c>
      <c r="K137" s="63">
        <f t="shared" si="8"/>
        <v>0.8342141924332478</v>
      </c>
      <c r="L137" s="63">
        <f t="shared" si="8"/>
        <v>0.8521560306726962</v>
      </c>
      <c r="M137" s="63">
        <f t="shared" si="8"/>
        <v>0.8130204791662118</v>
      </c>
      <c r="N137" s="63">
        <f t="shared" si="8"/>
        <v>0.8346133794396782</v>
      </c>
    </row>
    <row r="138" spans="1:14" ht="12.75">
      <c r="A138" s="56" t="s">
        <v>78</v>
      </c>
      <c r="B138" s="63">
        <f t="shared" si="7"/>
        <v>0.6932914901980902</v>
      </c>
      <c r="C138" s="63">
        <f t="shared" si="7"/>
        <v>0.7121362978264961</v>
      </c>
      <c r="D138" s="63">
        <f t="shared" si="7"/>
        <v>0.7220330737664518</v>
      </c>
      <c r="E138" s="63">
        <f t="shared" si="7"/>
        <v>0.7335166024626137</v>
      </c>
      <c r="F138" s="63">
        <f t="shared" si="7"/>
        <v>0.7290101449350223</v>
      </c>
      <c r="G138" s="63">
        <f t="shared" si="7"/>
        <v>0.7306658393068013</v>
      </c>
      <c r="I138" s="63">
        <f t="shared" si="8"/>
        <v>0.6995204597621568</v>
      </c>
      <c r="J138" s="63">
        <f t="shared" si="8"/>
        <v>0.7274044428533024</v>
      </c>
      <c r="K138" s="63">
        <f t="shared" si="8"/>
        <v>0.7613180170678162</v>
      </c>
      <c r="L138" s="63">
        <f t="shared" si="8"/>
        <v>0.7906128883327295</v>
      </c>
      <c r="M138" s="63">
        <f t="shared" si="8"/>
        <v>0.7779659128180971</v>
      </c>
      <c r="N138" s="63">
        <f t="shared" si="8"/>
        <v>0.780015144494873</v>
      </c>
    </row>
    <row r="139" spans="1:14" ht="12.75">
      <c r="A139" s="56" t="s">
        <v>79</v>
      </c>
      <c r="B139" s="63">
        <f t="shared" si="7"/>
        <v>0.44546037087122825</v>
      </c>
      <c r="C139" s="63">
        <f t="shared" si="7"/>
        <v>0.45146756197417176</v>
      </c>
      <c r="D139" s="63">
        <f t="shared" si="7"/>
        <v>0.4724979741783798</v>
      </c>
      <c r="E139" s="63">
        <f t="shared" si="7"/>
        <v>0.49151207533074354</v>
      </c>
      <c r="F139" s="63">
        <f t="shared" si="7"/>
        <v>0.5254395568895345</v>
      </c>
      <c r="G139" s="63">
        <f t="shared" si="7"/>
        <v>0.547044576941247</v>
      </c>
      <c r="I139" s="63">
        <f t="shared" si="8"/>
        <v>0.40818862888835594</v>
      </c>
      <c r="J139" s="63">
        <f t="shared" si="8"/>
        <v>0.41774886939460554</v>
      </c>
      <c r="K139" s="63">
        <f t="shared" si="8"/>
        <v>0.45487327120068144</v>
      </c>
      <c r="L139" s="63">
        <f t="shared" si="8"/>
        <v>0.4682012055687724</v>
      </c>
      <c r="M139" s="63">
        <f t="shared" si="8"/>
        <v>0.4963710705779126</v>
      </c>
      <c r="N139" s="63">
        <f t="shared" si="8"/>
        <v>0.5396790998695158</v>
      </c>
    </row>
    <row r="140" spans="1:14" ht="12.75">
      <c r="A140" s="56" t="s">
        <v>80</v>
      </c>
      <c r="B140" s="63">
        <f t="shared" si="7"/>
        <v>0.18700682568372534</v>
      </c>
      <c r="C140" s="63">
        <f t="shared" si="7"/>
        <v>0.192085260389762</v>
      </c>
      <c r="D140" s="63">
        <f t="shared" si="7"/>
        <v>0.19929196490081852</v>
      </c>
      <c r="E140" s="63">
        <f t="shared" si="7"/>
        <v>0.20633474597068804</v>
      </c>
      <c r="F140" s="63">
        <f t="shared" si="7"/>
        <v>0.20892322366778115</v>
      </c>
      <c r="G140" s="63">
        <f t="shared" si="7"/>
        <v>0.2116474756027976</v>
      </c>
      <c r="I140" s="63">
        <f t="shared" si="8"/>
        <v>0.1487450337718715</v>
      </c>
      <c r="J140" s="63">
        <f t="shared" si="8"/>
        <v>0.15988637629919825</v>
      </c>
      <c r="K140" s="63">
        <f t="shared" si="8"/>
        <v>0.15751629742305434</v>
      </c>
      <c r="L140" s="63">
        <f t="shared" si="8"/>
        <v>0.17893090791395272</v>
      </c>
      <c r="M140" s="63">
        <f t="shared" si="8"/>
        <v>0.1969661670183366</v>
      </c>
      <c r="N140" s="63">
        <f t="shared" si="8"/>
        <v>0.18766591361664464</v>
      </c>
    </row>
    <row r="141" ht="12.75">
      <c r="A141" s="57" t="s">
        <v>105</v>
      </c>
    </row>
    <row r="142" spans="1:14" ht="12.75">
      <c r="A142" s="56" t="s">
        <v>71</v>
      </c>
      <c r="B142" s="63">
        <f aca="true" t="shared" si="9" ref="B142:G151">+B84/B6</f>
        <v>0.04718724802679583</v>
      </c>
      <c r="C142" s="63">
        <f t="shared" si="9"/>
        <v>0.03876018796603461</v>
      </c>
      <c r="D142" s="63">
        <f t="shared" si="9"/>
        <v>0.034705386580717285</v>
      </c>
      <c r="E142" s="63">
        <f t="shared" si="9"/>
        <v>0.03817562026398138</v>
      </c>
      <c r="F142" s="63">
        <f t="shared" si="9"/>
        <v>0.037056007912966184</v>
      </c>
      <c r="G142" s="63">
        <f t="shared" si="9"/>
        <v>0.039928913953838206</v>
      </c>
      <c r="I142" s="63">
        <f aca="true" t="shared" si="10" ref="I142:N151">+I84/I6</f>
        <v>0.038322056232170894</v>
      </c>
      <c r="J142" s="63">
        <f t="shared" si="10"/>
        <v>0.03488084882202418</v>
      </c>
      <c r="K142" s="63">
        <f t="shared" si="10"/>
        <v>0.02742960719596593</v>
      </c>
      <c r="L142" s="63">
        <f t="shared" si="10"/>
        <v>0.02751288204320525</v>
      </c>
      <c r="M142" s="63">
        <f t="shared" si="10"/>
        <v>0.03415579639624064</v>
      </c>
      <c r="N142" s="63">
        <f t="shared" si="10"/>
        <v>0.05042693143159857</v>
      </c>
    </row>
    <row r="143" spans="1:14" ht="12.75">
      <c r="A143" s="56" t="s">
        <v>72</v>
      </c>
      <c r="B143" s="63">
        <f t="shared" si="9"/>
        <v>0.10999085082970958</v>
      </c>
      <c r="C143" s="63">
        <f t="shared" si="9"/>
        <v>0.0991207872518376</v>
      </c>
      <c r="D143" s="63">
        <f t="shared" si="9"/>
        <v>0.08932709801332091</v>
      </c>
      <c r="E143" s="63">
        <f t="shared" si="9"/>
        <v>0.09226982648729172</v>
      </c>
      <c r="F143" s="63">
        <f t="shared" si="9"/>
        <v>0.10934436043793977</v>
      </c>
      <c r="G143" s="63">
        <f t="shared" si="9"/>
        <v>0.11618412353464863</v>
      </c>
      <c r="I143" s="63">
        <f t="shared" si="10"/>
        <v>0.06452248126871399</v>
      </c>
      <c r="J143" s="63">
        <f t="shared" si="10"/>
        <v>0.06137624029464913</v>
      </c>
      <c r="K143" s="63">
        <f t="shared" si="10"/>
        <v>0.03649186432239884</v>
      </c>
      <c r="L143" s="63">
        <f t="shared" si="10"/>
        <v>0.05119041771857615</v>
      </c>
      <c r="M143" s="63">
        <f t="shared" si="10"/>
        <v>0.06668362701400542</v>
      </c>
      <c r="N143" s="63">
        <f t="shared" si="10"/>
        <v>0.08146187759152133</v>
      </c>
    </row>
    <row r="144" spans="1:14" ht="12.75">
      <c r="A144" s="56" t="s">
        <v>73</v>
      </c>
      <c r="B144" s="63">
        <f t="shared" si="9"/>
        <v>0.09513897515376883</v>
      </c>
      <c r="C144" s="63">
        <f t="shared" si="9"/>
        <v>0.08547709910969556</v>
      </c>
      <c r="D144" s="63">
        <f t="shared" si="9"/>
        <v>0.07474247532141608</v>
      </c>
      <c r="E144" s="63">
        <f t="shared" si="9"/>
        <v>0.07949207168447679</v>
      </c>
      <c r="F144" s="63">
        <f t="shared" si="9"/>
        <v>0.09301524793009033</v>
      </c>
      <c r="G144" s="63">
        <f t="shared" si="9"/>
        <v>0.10147864773150088</v>
      </c>
      <c r="I144" s="63">
        <f t="shared" si="10"/>
        <v>0.0506881060969213</v>
      </c>
      <c r="J144" s="63">
        <f t="shared" si="10"/>
        <v>0.04373150486645991</v>
      </c>
      <c r="K144" s="63">
        <f t="shared" si="10"/>
        <v>0.039770271951142695</v>
      </c>
      <c r="L144" s="63">
        <f t="shared" si="10"/>
        <v>0.04725291594541249</v>
      </c>
      <c r="M144" s="63">
        <f t="shared" si="10"/>
        <v>0.050564636276896856</v>
      </c>
      <c r="N144" s="63">
        <f t="shared" si="10"/>
        <v>0.07166446255210594</v>
      </c>
    </row>
    <row r="145" spans="1:14" ht="12.75">
      <c r="A145" s="56" t="s">
        <v>74</v>
      </c>
      <c r="B145" s="63">
        <f t="shared" si="9"/>
        <v>0.06558324438448217</v>
      </c>
      <c r="C145" s="63">
        <f t="shared" si="9"/>
        <v>0.058755413555792786</v>
      </c>
      <c r="D145" s="63">
        <f t="shared" si="9"/>
        <v>0.05441819658004227</v>
      </c>
      <c r="E145" s="63">
        <f t="shared" si="9"/>
        <v>0.05855857405114798</v>
      </c>
      <c r="F145" s="63">
        <f t="shared" si="9"/>
        <v>0.0683236420456033</v>
      </c>
      <c r="G145" s="63">
        <f t="shared" si="9"/>
        <v>0.07795537923387166</v>
      </c>
      <c r="I145" s="63">
        <f t="shared" si="10"/>
        <v>0.03829808190569642</v>
      </c>
      <c r="J145" s="63">
        <f t="shared" si="10"/>
        <v>0.03022294625440615</v>
      </c>
      <c r="K145" s="63">
        <f t="shared" si="10"/>
        <v>0.0318667471312648</v>
      </c>
      <c r="L145" s="63">
        <f t="shared" si="10"/>
        <v>0.02399488740559865</v>
      </c>
      <c r="M145" s="63">
        <f t="shared" si="10"/>
        <v>0.047127204737699525</v>
      </c>
      <c r="N145" s="63">
        <f t="shared" si="10"/>
        <v>0.05227506517266467</v>
      </c>
    </row>
    <row r="146" spans="1:14" ht="12.75">
      <c r="A146" s="56" t="s">
        <v>75</v>
      </c>
      <c r="B146" s="63">
        <f t="shared" si="9"/>
        <v>0.05054493188117461</v>
      </c>
      <c r="C146" s="63">
        <f t="shared" si="9"/>
        <v>0.044539165862432326</v>
      </c>
      <c r="D146" s="63">
        <f t="shared" si="9"/>
        <v>0.040526102884462185</v>
      </c>
      <c r="E146" s="63">
        <f t="shared" si="9"/>
        <v>0.04649447149563655</v>
      </c>
      <c r="F146" s="63">
        <f t="shared" si="9"/>
        <v>0.05395533768882486</v>
      </c>
      <c r="G146" s="63">
        <f t="shared" si="9"/>
        <v>0.05689241526141701</v>
      </c>
      <c r="I146" s="63">
        <f t="shared" si="10"/>
        <v>0.03110362584841824</v>
      </c>
      <c r="J146" s="63">
        <f t="shared" si="10"/>
        <v>0.033311279545071085</v>
      </c>
      <c r="K146" s="63">
        <f t="shared" si="10"/>
        <v>0.02697482965506342</v>
      </c>
      <c r="L146" s="63">
        <f t="shared" si="10"/>
        <v>0.029809709769716287</v>
      </c>
      <c r="M146" s="63">
        <f t="shared" si="10"/>
        <v>0.036482394407598984</v>
      </c>
      <c r="N146" s="63">
        <f t="shared" si="10"/>
        <v>0.04036319165684724</v>
      </c>
    </row>
    <row r="147" spans="1:14" ht="12.75">
      <c r="A147" s="56" t="s">
        <v>76</v>
      </c>
      <c r="B147" s="63">
        <f t="shared" si="9"/>
        <v>0.03917612837944151</v>
      </c>
      <c r="C147" s="63">
        <f t="shared" si="9"/>
        <v>0.03562979746455622</v>
      </c>
      <c r="D147" s="63">
        <f t="shared" si="9"/>
        <v>0.033862223144663035</v>
      </c>
      <c r="E147" s="63">
        <f t="shared" si="9"/>
        <v>0.041048776527094544</v>
      </c>
      <c r="F147" s="63">
        <f t="shared" si="9"/>
        <v>0.0460018327758466</v>
      </c>
      <c r="G147" s="63">
        <f t="shared" si="9"/>
        <v>0.04833813918687858</v>
      </c>
      <c r="I147" s="63">
        <f t="shared" si="10"/>
        <v>0.01705419661095317</v>
      </c>
      <c r="J147" s="63">
        <f t="shared" si="10"/>
        <v>0.02242290705188232</v>
      </c>
      <c r="K147" s="63">
        <f t="shared" si="10"/>
        <v>0.021892408930684018</v>
      </c>
      <c r="L147" s="63">
        <f t="shared" si="10"/>
        <v>0.019528100564402587</v>
      </c>
      <c r="M147" s="63">
        <f t="shared" si="10"/>
        <v>0.034532832744465516</v>
      </c>
      <c r="N147" s="63">
        <f t="shared" si="10"/>
        <v>0.03624174233682351</v>
      </c>
    </row>
    <row r="148" spans="1:14" ht="12.75">
      <c r="A148" s="56" t="s">
        <v>77</v>
      </c>
      <c r="B148" s="63">
        <f t="shared" si="9"/>
        <v>0.03259269426693711</v>
      </c>
      <c r="C148" s="63">
        <f t="shared" si="9"/>
        <v>0.03002345361138889</v>
      </c>
      <c r="D148" s="63">
        <f t="shared" si="9"/>
        <v>0.02805581834942525</v>
      </c>
      <c r="E148" s="63">
        <f t="shared" si="9"/>
        <v>0.033458080991943126</v>
      </c>
      <c r="F148" s="63">
        <f t="shared" si="9"/>
        <v>0.03814305583343672</v>
      </c>
      <c r="G148" s="63">
        <f t="shared" si="9"/>
        <v>0.04236677369868072</v>
      </c>
      <c r="I148" s="63">
        <f t="shared" si="10"/>
        <v>0.021147734535562603</v>
      </c>
      <c r="J148" s="63">
        <f t="shared" si="10"/>
        <v>0.026209832500130585</v>
      </c>
      <c r="K148" s="63">
        <f t="shared" si="10"/>
        <v>0.02406013788390893</v>
      </c>
      <c r="L148" s="63">
        <f t="shared" si="10"/>
        <v>0.026489788590919577</v>
      </c>
      <c r="M148" s="63">
        <f t="shared" si="10"/>
        <v>0.025319033579165682</v>
      </c>
      <c r="N148" s="63">
        <f t="shared" si="10"/>
        <v>0.035774217263953884</v>
      </c>
    </row>
    <row r="149" spans="1:14" ht="12.75">
      <c r="A149" s="56" t="s">
        <v>78</v>
      </c>
      <c r="B149" s="63">
        <f t="shared" si="9"/>
        <v>0.02459236232899131</v>
      </c>
      <c r="C149" s="63">
        <f t="shared" si="9"/>
        <v>0.022004054693224365</v>
      </c>
      <c r="D149" s="63">
        <f t="shared" si="9"/>
        <v>0.01807877169821671</v>
      </c>
      <c r="E149" s="63">
        <f t="shared" si="9"/>
        <v>0.023829636920591857</v>
      </c>
      <c r="F149" s="63">
        <f t="shared" si="9"/>
        <v>0.02959731717966026</v>
      </c>
      <c r="G149" s="63">
        <f t="shared" si="9"/>
        <v>0.032106596588257805</v>
      </c>
      <c r="I149" s="63">
        <f t="shared" si="10"/>
        <v>0.014921433554702266</v>
      </c>
      <c r="J149" s="63">
        <f t="shared" si="10"/>
        <v>0.017592706962046636</v>
      </c>
      <c r="K149" s="63">
        <f t="shared" si="10"/>
        <v>0.015048248700154906</v>
      </c>
      <c r="L149" s="63">
        <f t="shared" si="10"/>
        <v>0.01361421398519391</v>
      </c>
      <c r="M149" s="63">
        <f t="shared" si="10"/>
        <v>0.023271442205491027</v>
      </c>
      <c r="N149" s="63">
        <f t="shared" si="10"/>
        <v>0.025703540006981485</v>
      </c>
    </row>
    <row r="150" spans="1:14" ht="12.75">
      <c r="A150" s="56" t="s">
        <v>79</v>
      </c>
      <c r="B150" s="63">
        <f t="shared" si="9"/>
        <v>0.01483175846773196</v>
      </c>
      <c r="C150" s="63">
        <f t="shared" si="9"/>
        <v>0.012071202359135056</v>
      </c>
      <c r="D150" s="63">
        <f t="shared" si="9"/>
        <v>0.01114683042850694</v>
      </c>
      <c r="E150" s="63">
        <f t="shared" si="9"/>
        <v>0.015731626458659883</v>
      </c>
      <c r="F150" s="63">
        <f t="shared" si="9"/>
        <v>0.018678213946431373</v>
      </c>
      <c r="G150" s="63">
        <f t="shared" si="9"/>
        <v>0.020047039805929465</v>
      </c>
      <c r="I150" s="63">
        <f t="shared" si="10"/>
        <v>0.013838513526670322</v>
      </c>
      <c r="J150" s="63">
        <f t="shared" si="10"/>
        <v>0.010971199636650528</v>
      </c>
      <c r="K150" s="63">
        <f t="shared" si="10"/>
        <v>0.004706508950373365</v>
      </c>
      <c r="L150" s="63">
        <f t="shared" si="10"/>
        <v>0.00974928766223349</v>
      </c>
      <c r="M150" s="63">
        <f t="shared" si="10"/>
        <v>0.012244942712942488</v>
      </c>
      <c r="N150" s="63">
        <f t="shared" si="10"/>
        <v>0.01890879397117062</v>
      </c>
    </row>
    <row r="151" spans="1:14" ht="12.75">
      <c r="A151" s="56" t="s">
        <v>80</v>
      </c>
      <c r="B151" s="63">
        <f t="shared" si="9"/>
        <v>0.007201964891018002</v>
      </c>
      <c r="C151" s="63">
        <f t="shared" si="9"/>
        <v>0.006456024039306513</v>
      </c>
      <c r="D151" s="63">
        <f t="shared" si="9"/>
        <v>0.005052715033096258</v>
      </c>
      <c r="E151" s="63">
        <f t="shared" si="9"/>
        <v>0.005853430518763256</v>
      </c>
      <c r="F151" s="63">
        <f t="shared" si="9"/>
        <v>0.006085854721703905</v>
      </c>
      <c r="G151" s="63">
        <f t="shared" si="9"/>
        <v>0.00708339526587231</v>
      </c>
      <c r="I151" s="63">
        <f t="shared" si="10"/>
        <v>0.007871519379035024</v>
      </c>
      <c r="J151" s="63">
        <f t="shared" si="10"/>
        <v>0.006241476706345387</v>
      </c>
      <c r="K151" s="63">
        <f t="shared" si="10"/>
        <v>0.003358362199308314</v>
      </c>
      <c r="L151" s="63">
        <f t="shared" si="10"/>
        <v>0.00408415381079386</v>
      </c>
      <c r="M151" s="63">
        <f t="shared" si="10"/>
        <v>0.0016591219725310186</v>
      </c>
      <c r="N151" s="63">
        <f t="shared" si="10"/>
        <v>0.0028255691206265795</v>
      </c>
    </row>
    <row r="152" ht="12.75">
      <c r="A152" s="57" t="s">
        <v>106</v>
      </c>
    </row>
    <row r="153" spans="1:14" ht="12.75">
      <c r="A153" s="56" t="s">
        <v>71</v>
      </c>
      <c r="B153" s="67">
        <f>+B32/B6</f>
        <v>0.08105350131459053</v>
      </c>
      <c r="C153" s="67">
        <f aca="true" t="shared" si="11" ref="C153:N153">+C32/C6</f>
        <v>0.0789424238169717</v>
      </c>
      <c r="D153" s="67">
        <f t="shared" si="11"/>
        <v>0.0755433066190375</v>
      </c>
      <c r="E153" s="67">
        <f t="shared" si="11"/>
        <v>0.07189149268032187</v>
      </c>
      <c r="F153" s="67">
        <f t="shared" si="11"/>
        <v>0.05551837115050515</v>
      </c>
      <c r="G153" s="67">
        <f t="shared" si="11"/>
        <v>0.04776711969855002</v>
      </c>
      <c r="H153" s="67"/>
      <c r="I153" s="67">
        <f t="shared" si="11"/>
        <v>0.10793035414328553</v>
      </c>
      <c r="J153" s="67">
        <f t="shared" si="11"/>
        <v>0.10590678108425189</v>
      </c>
      <c r="K153" s="67">
        <f t="shared" si="11"/>
        <v>0.10282375151117577</v>
      </c>
      <c r="L153" s="67">
        <f t="shared" si="11"/>
        <v>0.10474890843985414</v>
      </c>
      <c r="M153" s="67">
        <f t="shared" si="11"/>
        <v>0.08102468403513126</v>
      </c>
      <c r="N153" s="67">
        <f t="shared" si="11"/>
        <v>0.06997496326680751</v>
      </c>
    </row>
    <row r="154" spans="1:14" ht="12.75">
      <c r="A154" s="56" t="s">
        <v>72</v>
      </c>
      <c r="B154" s="67">
        <f aca="true" t="shared" si="12" ref="B154:N162">+B33/B7</f>
        <v>0.4111071037869275</v>
      </c>
      <c r="C154" s="67">
        <f t="shared" si="12"/>
        <v>0.41654288960839503</v>
      </c>
      <c r="D154" s="67">
        <f t="shared" si="12"/>
        <v>0.4083261261315589</v>
      </c>
      <c r="E154" s="67">
        <f t="shared" si="12"/>
        <v>0.40880691102803124</v>
      </c>
      <c r="F154" s="67">
        <f t="shared" si="12"/>
        <v>0.3712558262804729</v>
      </c>
      <c r="G154" s="67">
        <f t="shared" si="12"/>
        <v>0.35406024451085244</v>
      </c>
      <c r="H154" s="67"/>
      <c r="I154" s="67">
        <f t="shared" si="12"/>
        <v>0.5883895298524384</v>
      </c>
      <c r="J154" s="67">
        <f t="shared" si="12"/>
        <v>0.5980214248272534</v>
      </c>
      <c r="K154" s="67">
        <f t="shared" si="12"/>
        <v>0.5783423716366183</v>
      </c>
      <c r="L154" s="67">
        <f t="shared" si="12"/>
        <v>0.5494057461817459</v>
      </c>
      <c r="M154" s="67">
        <f t="shared" si="12"/>
        <v>0.51186618587021</v>
      </c>
      <c r="N154" s="67">
        <f t="shared" si="12"/>
        <v>0.48331043612043034</v>
      </c>
    </row>
    <row r="155" spans="1:14" ht="12.75">
      <c r="A155" s="56" t="s">
        <v>73</v>
      </c>
      <c r="B155" s="67">
        <f t="shared" si="12"/>
        <v>0.6326466071421074</v>
      </c>
      <c r="C155" s="67">
        <f t="shared" si="12"/>
        <v>0.6495915571204842</v>
      </c>
      <c r="D155" s="67">
        <f t="shared" si="12"/>
        <v>0.6433273202138909</v>
      </c>
      <c r="E155" s="67">
        <f t="shared" si="12"/>
        <v>0.6434993892979192</v>
      </c>
      <c r="F155" s="67">
        <f t="shared" si="12"/>
        <v>0.6123207934619835</v>
      </c>
      <c r="G155" s="67">
        <f t="shared" si="12"/>
        <v>0.588488382791063</v>
      </c>
      <c r="H155" s="67"/>
      <c r="I155" s="67">
        <f t="shared" si="12"/>
        <v>0.7869469521845134</v>
      </c>
      <c r="J155" s="67">
        <f t="shared" si="12"/>
        <v>0.7957479689557905</v>
      </c>
      <c r="K155" s="67">
        <f t="shared" si="12"/>
        <v>0.7833830727011274</v>
      </c>
      <c r="L155" s="67">
        <f t="shared" si="12"/>
        <v>0.7729409168965053</v>
      </c>
      <c r="M155" s="67">
        <f t="shared" si="12"/>
        <v>0.7523263900834837</v>
      </c>
      <c r="N155" s="67">
        <f t="shared" si="12"/>
        <v>0.7298292100744175</v>
      </c>
    </row>
    <row r="156" spans="1:14" ht="12.75">
      <c r="A156" s="56" t="s">
        <v>74</v>
      </c>
      <c r="B156" s="67">
        <f t="shared" si="12"/>
        <v>0.7435183238939377</v>
      </c>
      <c r="C156" s="67">
        <f t="shared" si="12"/>
        <v>0.7437984853144483</v>
      </c>
      <c r="D156" s="67">
        <f t="shared" si="12"/>
        <v>0.7480046845149483</v>
      </c>
      <c r="E156" s="67">
        <f t="shared" si="12"/>
        <v>0.7472517637744637</v>
      </c>
      <c r="F156" s="67">
        <f t="shared" si="12"/>
        <v>0.7254296583099218</v>
      </c>
      <c r="G156" s="67">
        <f t="shared" si="12"/>
        <v>0.709521584791768</v>
      </c>
      <c r="H156" s="67"/>
      <c r="I156" s="67">
        <f t="shared" si="12"/>
        <v>0.8578315573865891</v>
      </c>
      <c r="J156" s="67">
        <f t="shared" si="12"/>
        <v>0.859095858333396</v>
      </c>
      <c r="K156" s="67">
        <f t="shared" si="12"/>
        <v>0.8430775551353792</v>
      </c>
      <c r="L156" s="67">
        <f t="shared" si="12"/>
        <v>0.8601604578059074</v>
      </c>
      <c r="M156" s="67">
        <f t="shared" si="12"/>
        <v>0.8318016392838118</v>
      </c>
      <c r="N156" s="67">
        <f t="shared" si="12"/>
        <v>0.8185260587594456</v>
      </c>
    </row>
    <row r="157" spans="1:14" ht="12.75">
      <c r="A157" s="56" t="s">
        <v>75</v>
      </c>
      <c r="B157" s="67">
        <f t="shared" si="12"/>
        <v>0.762243620094881</v>
      </c>
      <c r="C157" s="67">
        <f t="shared" si="12"/>
        <v>0.7699671601856459</v>
      </c>
      <c r="D157" s="67">
        <f t="shared" si="12"/>
        <v>0.7709757224812595</v>
      </c>
      <c r="E157" s="67">
        <f t="shared" si="12"/>
        <v>0.767689937172201</v>
      </c>
      <c r="F157" s="67">
        <f t="shared" si="12"/>
        <v>0.7540319378638927</v>
      </c>
      <c r="G157" s="67">
        <f t="shared" si="12"/>
        <v>0.7465940108472023</v>
      </c>
      <c r="H157" s="67"/>
      <c r="I157" s="67">
        <f t="shared" si="12"/>
        <v>0.8360020668955731</v>
      </c>
      <c r="J157" s="67">
        <f t="shared" si="12"/>
        <v>0.8385285325421388</v>
      </c>
      <c r="K157" s="67">
        <f t="shared" si="12"/>
        <v>0.839464086866959</v>
      </c>
      <c r="L157" s="67">
        <f t="shared" si="12"/>
        <v>0.8375963525619964</v>
      </c>
      <c r="M157" s="67">
        <f t="shared" si="12"/>
        <v>0.8328231484032662</v>
      </c>
      <c r="N157" s="67">
        <f t="shared" si="12"/>
        <v>0.8398207816082957</v>
      </c>
    </row>
    <row r="158" spans="1:14" ht="12.75">
      <c r="A158" s="56" t="s">
        <v>76</v>
      </c>
      <c r="B158" s="67">
        <f t="shared" si="12"/>
        <v>0.7640536334323182</v>
      </c>
      <c r="C158" s="67">
        <f t="shared" si="12"/>
        <v>0.7682785889175088</v>
      </c>
      <c r="D158" s="67">
        <f t="shared" si="12"/>
        <v>0.7642851163515975</v>
      </c>
      <c r="E158" s="67">
        <f t="shared" si="12"/>
        <v>0.7624823013749663</v>
      </c>
      <c r="F158" s="67">
        <f t="shared" si="12"/>
        <v>0.7495262374201094</v>
      </c>
      <c r="G158" s="67">
        <f t="shared" si="12"/>
        <v>0.7478746148792084</v>
      </c>
      <c r="H158" s="67"/>
      <c r="I158" s="67">
        <f t="shared" si="12"/>
        <v>0.8297791287202179</v>
      </c>
      <c r="J158" s="67">
        <f t="shared" si="12"/>
        <v>0.8460947180028451</v>
      </c>
      <c r="K158" s="67">
        <f t="shared" si="12"/>
        <v>0.8413763381241638</v>
      </c>
      <c r="L158" s="67">
        <f t="shared" si="12"/>
        <v>0.8529464335132253</v>
      </c>
      <c r="M158" s="67">
        <f t="shared" si="12"/>
        <v>0.8170217741636583</v>
      </c>
      <c r="N158" s="67">
        <f t="shared" si="12"/>
        <v>0.8262261079431259</v>
      </c>
    </row>
    <row r="159" spans="1:14" ht="12.75">
      <c r="A159" s="56" t="s">
        <v>77</v>
      </c>
      <c r="B159" s="67">
        <f t="shared" si="12"/>
        <v>0.7407237679393954</v>
      </c>
      <c r="C159" s="67">
        <f t="shared" si="12"/>
        <v>0.7502485337309841</v>
      </c>
      <c r="D159" s="67">
        <f t="shared" si="12"/>
        <v>0.7524485900759579</v>
      </c>
      <c r="E159" s="67">
        <f t="shared" si="12"/>
        <v>0.7525701693413284</v>
      </c>
      <c r="F159" s="67">
        <f t="shared" si="12"/>
        <v>0.7411618120768657</v>
      </c>
      <c r="G159" s="67">
        <f t="shared" si="12"/>
        <v>0.7384743917738859</v>
      </c>
      <c r="H159" s="67"/>
      <c r="I159" s="67">
        <f t="shared" si="12"/>
        <v>0.7936314409828175</v>
      </c>
      <c r="J159" s="67">
        <f t="shared" si="12"/>
        <v>0.7893000736948587</v>
      </c>
      <c r="K159" s="67">
        <f t="shared" si="12"/>
        <v>0.810154054549339</v>
      </c>
      <c r="L159" s="67">
        <f t="shared" si="12"/>
        <v>0.8256662420817766</v>
      </c>
      <c r="M159" s="67">
        <f t="shared" si="12"/>
        <v>0.7877014455870461</v>
      </c>
      <c r="N159" s="67">
        <f t="shared" si="12"/>
        <v>0.7988391621757243</v>
      </c>
    </row>
    <row r="160" spans="1:14" ht="12.75">
      <c r="A160" s="56" t="s">
        <v>78</v>
      </c>
      <c r="B160" s="67">
        <f t="shared" si="12"/>
        <v>0.6686991278690989</v>
      </c>
      <c r="C160" s="67">
        <f t="shared" si="12"/>
        <v>0.6901322431332716</v>
      </c>
      <c r="D160" s="67">
        <f t="shared" si="12"/>
        <v>0.7039543020682354</v>
      </c>
      <c r="E160" s="67">
        <f t="shared" si="12"/>
        <v>0.7096869655420217</v>
      </c>
      <c r="F160" s="67">
        <f t="shared" si="12"/>
        <v>0.6994128277553617</v>
      </c>
      <c r="G160" s="67">
        <f t="shared" si="12"/>
        <v>0.6985592427185436</v>
      </c>
      <c r="H160" s="67"/>
      <c r="I160" s="67">
        <f t="shared" si="12"/>
        <v>0.6845990262074547</v>
      </c>
      <c r="J160" s="67">
        <f t="shared" si="12"/>
        <v>0.7098117358912557</v>
      </c>
      <c r="K160" s="67">
        <f t="shared" si="12"/>
        <v>0.7462697683676616</v>
      </c>
      <c r="L160" s="67">
        <f t="shared" si="12"/>
        <v>0.7769986743475358</v>
      </c>
      <c r="M160" s="67">
        <f t="shared" si="12"/>
        <v>0.7546944706126059</v>
      </c>
      <c r="N160" s="67">
        <f t="shared" si="12"/>
        <v>0.7543116044878916</v>
      </c>
    </row>
    <row r="161" spans="1:14" ht="12.75">
      <c r="A161" s="56" t="s">
        <v>79</v>
      </c>
      <c r="B161" s="67">
        <f t="shared" si="12"/>
        <v>0.43062861240349637</v>
      </c>
      <c r="C161" s="67">
        <f t="shared" si="12"/>
        <v>0.43939635961503665</v>
      </c>
      <c r="D161" s="67">
        <f t="shared" si="12"/>
        <v>0.4613511437498728</v>
      </c>
      <c r="E161" s="67">
        <f t="shared" si="12"/>
        <v>0.47578044887208376</v>
      </c>
      <c r="F161" s="67">
        <f t="shared" si="12"/>
        <v>0.506761342943103</v>
      </c>
      <c r="G161" s="67">
        <f t="shared" si="12"/>
        <v>0.5269975371353175</v>
      </c>
      <c r="H161" s="67"/>
      <c r="I161" s="67">
        <f t="shared" si="12"/>
        <v>0.3943501153616856</v>
      </c>
      <c r="J161" s="67">
        <f t="shared" si="12"/>
        <v>0.406777669757955</v>
      </c>
      <c r="K161" s="67">
        <f t="shared" si="12"/>
        <v>0.45016676225030805</v>
      </c>
      <c r="L161" s="67">
        <f t="shared" si="12"/>
        <v>0.458451917906539</v>
      </c>
      <c r="M161" s="67">
        <f t="shared" si="12"/>
        <v>0.48412612786497</v>
      </c>
      <c r="N161" s="67">
        <f t="shared" si="12"/>
        <v>0.5207703058983452</v>
      </c>
    </row>
    <row r="162" spans="1:14" ht="12.75">
      <c r="A162" s="56" t="s">
        <v>80</v>
      </c>
      <c r="B162" s="67">
        <f t="shared" si="12"/>
        <v>0.1798048607927074</v>
      </c>
      <c r="C162" s="67">
        <f t="shared" si="12"/>
        <v>0.18562923635045553</v>
      </c>
      <c r="D162" s="67">
        <f t="shared" si="12"/>
        <v>0.19423924986772229</v>
      </c>
      <c r="E162" s="67">
        <f t="shared" si="12"/>
        <v>0.20048131545192477</v>
      </c>
      <c r="F162" s="67">
        <f t="shared" si="12"/>
        <v>0.20283736894607723</v>
      </c>
      <c r="G162" s="67">
        <f t="shared" si="12"/>
        <v>0.20456408033692533</v>
      </c>
      <c r="H162" s="67"/>
      <c r="I162" s="67">
        <f t="shared" si="12"/>
        <v>0.14087351439283652</v>
      </c>
      <c r="J162" s="67">
        <f t="shared" si="12"/>
        <v>0.15364489959285285</v>
      </c>
      <c r="K162" s="67">
        <f t="shared" si="12"/>
        <v>0.154157935223746</v>
      </c>
      <c r="L162" s="67">
        <f t="shared" si="12"/>
        <v>0.1748467541031588</v>
      </c>
      <c r="M162" s="67">
        <f t="shared" si="12"/>
        <v>0.19530704504580562</v>
      </c>
      <c r="N162" s="67">
        <f t="shared" si="12"/>
        <v>0.18484034449601808</v>
      </c>
    </row>
    <row r="164" spans="2:14" ht="12.75">
      <c r="B164" s="68"/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</row>
    <row r="165" spans="2:14" ht="12.75">
      <c r="B165" s="68"/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</row>
    <row r="166" spans="2:14" ht="12.75">
      <c r="B166" s="68"/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</row>
    <row r="167" spans="2:14" ht="12.75">
      <c r="B167" s="68"/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</row>
    <row r="168" spans="2:14" ht="12.75">
      <c r="B168" s="68"/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</row>
    <row r="169" spans="2:14" ht="12.75">
      <c r="B169" s="68"/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</row>
    <row r="170" spans="2:14" ht="12.75">
      <c r="B170" s="68"/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</row>
    <row r="171" spans="2:14" ht="12.75">
      <c r="B171" s="68"/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</row>
    <row r="172" spans="2:14" ht="12.75">
      <c r="B172" s="68"/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</row>
    <row r="173" spans="2:14" ht="12.75">
      <c r="B173" s="68"/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</row>
    <row r="174" spans="2:14" ht="12.75">
      <c r="B174" s="68"/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</row>
  </sheetData>
  <mergeCells count="2">
    <mergeCell ref="B3:G3"/>
    <mergeCell ref="I3:N3"/>
  </mergeCells>
  <printOptions gridLines="1"/>
  <pageMargins left="0.75" right="0.75" top="0.28" bottom="0.17" header="0.5" footer="1.27"/>
  <pageSetup fitToHeight="2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Veneto Lavoro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BrunoAnastasia</dc:creator>
  <cp:keywords/>
  <dc:description/>
  <cp:lastModifiedBy>PaolaRocelli</cp:lastModifiedBy>
  <cp:lastPrinted>2011-05-12T14:04:54Z</cp:lastPrinted>
  <dcterms:created xsi:type="dcterms:W3CDTF">2011-05-10T08:34:18Z</dcterms:created>
  <dcterms:modified xsi:type="dcterms:W3CDTF">2011-05-12T14:07:05Z</dcterms:modified>
  <cp:category/>
  <cp:version/>
  <cp:contentType/>
  <cp:contentStatus/>
</cp:coreProperties>
</file>